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filterPrivacy="1"/>
  <bookViews>
    <workbookView xWindow="0" yWindow="0" windowWidth="22260" windowHeight="12648" activeTab="3" xr2:uid="{00000000-000D-0000-FFFF-FFFF00000000}"/>
  </bookViews>
  <sheets>
    <sheet name="Algemene template" sheetId="1" r:id="rId1"/>
    <sheet name="Uitleg muziekvermogen" sheetId="2" r:id="rId2"/>
    <sheet name="Piekvermogen 1 fasige motor" sheetId="3" r:id="rId3"/>
    <sheet name="Piekvermogen 3 fasige motor " sheetId="4" r:id="rId4"/>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4" l="1"/>
  <c r="N17" i="4"/>
  <c r="E16" i="1" l="1"/>
  <c r="E17" i="1"/>
  <c r="E18" i="1"/>
  <c r="E19" i="1"/>
  <c r="E20" i="1"/>
  <c r="E21" i="1"/>
  <c r="E22" i="1"/>
  <c r="E23" i="1"/>
  <c r="E24" i="1"/>
  <c r="E25" i="1"/>
  <c r="E26" i="1"/>
  <c r="E27" i="1"/>
  <c r="E28" i="1"/>
  <c r="E29" i="1"/>
  <c r="E30" i="1"/>
  <c r="E31" i="1"/>
  <c r="E32" i="1"/>
  <c r="E15" i="1"/>
  <c r="N17" i="3" l="1"/>
  <c r="N18" i="3" l="1"/>
  <c r="E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4" authorId="0" shapeId="0" xr:uid="{FFF32833-32E5-413B-934F-7763D1DC6DE2}">
      <text>
        <r>
          <rPr>
            <b/>
            <sz val="9"/>
            <color indexed="81"/>
            <rFont val="Tahoma"/>
            <family val="2"/>
          </rPr>
          <t>Auteur:</t>
        </r>
        <r>
          <rPr>
            <sz val="9"/>
            <color indexed="81"/>
            <rFont val="Tahoma"/>
            <family val="2"/>
          </rPr>
          <t xml:space="preserve">
Indien niet terug te vinden, vul dan richtwaarde uit tabel hier rechts in)</t>
        </r>
      </text>
    </comment>
    <comment ref="D14" authorId="0" shapeId="0" xr:uid="{3B1CA0FB-5374-4A7B-BD53-1919672BDE70}">
      <text>
        <r>
          <rPr>
            <sz val="9"/>
            <color indexed="81"/>
            <rFont val="Tahoma"/>
            <family val="2"/>
          </rPr>
          <t xml:space="preserve">Auteur:
Indien niet terug te vinden, vul dan richtwaarde uit tabel hier rechts in)
</t>
        </r>
      </text>
    </comment>
  </commentList>
</comments>
</file>

<file path=xl/sharedStrings.xml><?xml version="1.0" encoding="utf-8"?>
<sst xmlns="http://schemas.openxmlformats.org/spreadsheetml/2006/main" count="168" uniqueCount="106">
  <si>
    <t>Verbruikers</t>
  </si>
  <si>
    <t>Bepalen van het schijnbaar vermogen Generator (kVA)</t>
  </si>
  <si>
    <t>Led-verlichting</t>
  </si>
  <si>
    <t>Halogeen lampen</t>
  </si>
  <si>
    <t>TL-verlichting</t>
  </si>
  <si>
    <t>rookmachine</t>
  </si>
  <si>
    <t>Confettikanon</t>
  </si>
  <si>
    <t>Geluidsinstallatie</t>
  </si>
  <si>
    <t>Te vinden in de technische fiches of op kenplaat</t>
  </si>
  <si>
    <t>Stroboscoop</t>
  </si>
  <si>
    <t>0,8 - 0,93</t>
  </si>
  <si>
    <t>Elektrisch handgereedschap</t>
  </si>
  <si>
    <t>Elektromotoren</t>
  </si>
  <si>
    <t>Rookmachine</t>
  </si>
  <si>
    <t>0,7 - 0,85</t>
  </si>
  <si>
    <t xml:space="preserve">Richtwaarden cos phi </t>
  </si>
  <si>
    <t xml:space="preserve">cos phi </t>
  </si>
  <si>
    <t>In te vullen</t>
  </si>
  <si>
    <t>andere</t>
  </si>
  <si>
    <t>Muziekinstallaties:</t>
  </si>
  <si>
    <t xml:space="preserve">Verklaring verschillende termen: </t>
  </si>
  <si>
    <t>Een versterker met een ongestabiliseerde voedingsspanning kan gedurende de korte tijd dat de voedingsspanning niet of nagenoeg niet daalt een wat groter vermogen afgeven dan het opgegeven sinus-(continu-)vermogen. (Opgegeven in datasheets)</t>
  </si>
  <si>
    <t>Pmuziekpiek = 2 * Pmuziek</t>
  </si>
  <si>
    <t>Nominaal vermogen of Sinus vermogen</t>
  </si>
  <si>
    <t>Piek vermogen</t>
  </si>
  <si>
    <t>Piek muziek vermogen</t>
  </si>
  <si>
    <t xml:space="preserve">Vermogen die een een versterker gedurende een lange tijd effectief kan leveren.  P nom = Urms * Irms </t>
  </si>
  <si>
    <t>Kenplaat motor</t>
  </si>
  <si>
    <t>Bepalen van het elektrisch vermogen:</t>
  </si>
  <si>
    <t xml:space="preserve"> Bedrijfsspanning (U)</t>
  </si>
  <si>
    <t xml:space="preserve"> Nominale stroomsterkte (I)</t>
  </si>
  <si>
    <t xml:space="preserve"> Arbeidsfactor ( cos phi)</t>
  </si>
  <si>
    <t>P = U * I * Cos phi (W)</t>
  </si>
  <si>
    <t>Bepalen van het schijnbaarvermogen:</t>
  </si>
  <si>
    <t>S = P/ Cos phi = U * I (VA)</t>
  </si>
  <si>
    <t>Startmethode</t>
  </si>
  <si>
    <t>Direct on-line</t>
  </si>
  <si>
    <t>Ster-driehoek</t>
  </si>
  <si>
    <t>Softstart</t>
  </si>
  <si>
    <t>SA Motor</t>
  </si>
  <si>
    <t>6 à 8 x I nominaal</t>
  </si>
  <si>
    <t>2 à 2,7 x I nominaal</t>
  </si>
  <si>
    <t>1,5 à 3 x I nominaal</t>
  </si>
  <si>
    <t>1,0 à 2,0 x I nominaal</t>
  </si>
  <si>
    <t>Bij het starten van een motor zal deze gedurende een korte periode een grotere stroom trekken. Deze stroom zorgt ervoor dat men bij het starten van een motor een groter vermogen verbruikt. De grote van deze stroom is afhankelijk van de manier waarop de motor gestart wordt. Onderstaand is een tabel met richtwaarden te vinden.</t>
  </si>
  <si>
    <t>Het extra vermogen die bij het starten van de motor wordt verbruikt moet in rekening gebracht worden. Het hierboven berekend vermogen en schijnbaar vermogen dient vermenigdvuldigd te worden met de factor in bovenstaande tabel.</t>
  </si>
  <si>
    <t>Rekenvoorbeeld:</t>
  </si>
  <si>
    <t>Rekenvoorbeeld 1-fasige motor</t>
  </si>
  <si>
    <t>Bepalen van het elektrisch Piekvermogen:</t>
  </si>
  <si>
    <t>factor Startstroom (fs)</t>
  </si>
  <si>
    <t>Bepalen van het Piek schijnbaarvermogen:</t>
  </si>
  <si>
    <t>P piek = P*fs</t>
  </si>
  <si>
    <t>S piek = S*fs</t>
  </si>
  <si>
    <t>P piek=  0,63888 kW * 6= 3,83328 kW</t>
  </si>
  <si>
    <t>S piek = 0,968 kVA * 6 =  5,808</t>
  </si>
  <si>
    <t>Muziek vermogen</t>
  </si>
  <si>
    <t>Rekenvoorbeelsbij direct on-line start</t>
  </si>
  <si>
    <t>Rekenvoorbeeld bij direct on-line start</t>
  </si>
  <si>
    <t>Is het vermogen aan de as van de motor ≠ het elektrisch vermogen</t>
  </si>
  <si>
    <t>Spanning (V)</t>
  </si>
  <si>
    <t>Stroom (A)</t>
  </si>
  <si>
    <t>Cos phi</t>
  </si>
  <si>
    <t>factor startstroom</t>
  </si>
  <si>
    <t>Invullen in algemene template!!</t>
  </si>
  <si>
    <t>Rekenvoorbeeld 3-fasige motor</t>
  </si>
  <si>
    <t>Motoren</t>
  </si>
  <si>
    <t>Piek vermogen (W)</t>
  </si>
  <si>
    <t>Nominaal vermogen (W)</t>
  </si>
  <si>
    <t>P = 220V * 4,4A * 0,66 = 638,88 W = 0,63888 kW</t>
  </si>
  <si>
    <t>S = 0,63888/ 0,66 = 968 VA = 0,968 kVA</t>
  </si>
  <si>
    <t>Schijnbaar Piekvermogen (kVA)</t>
  </si>
  <si>
    <t>slijpmachine, schuurmachine</t>
  </si>
  <si>
    <t xml:space="preserve">koelkast </t>
  </si>
  <si>
    <t>gloeilamp, televisie, verlichting</t>
  </si>
  <si>
    <t>hogedrukreiniger</t>
  </si>
  <si>
    <t>Richtwaarden factor startvermogen of piekvermogen</t>
  </si>
  <si>
    <t>boormachine, confettikanon</t>
  </si>
  <si>
    <t>factor startvermogen</t>
  </si>
  <si>
    <t>Richtwaarden factor startvermogen of piekvermogen bij motoren</t>
  </si>
  <si>
    <t>In te vullen indien  Schijnbaar Piekvermogen gekend is</t>
  </si>
  <si>
    <t>Totaal nodig vermogen generator (kVA)</t>
  </si>
  <si>
    <t xml:space="preserve">vermogen (W) </t>
  </si>
  <si>
    <t>6 à 8</t>
  </si>
  <si>
    <t>2 à 2,7</t>
  </si>
  <si>
    <t>1,5 à 3</t>
  </si>
  <si>
    <t>1,0 à 2,0</t>
  </si>
  <si>
    <t>Bepalen van het nominaal elektrisch vermogen:</t>
  </si>
  <si>
    <t xml:space="preserve">Een driefasige motor kan aangesloten worden in ster of in driehoek. </t>
  </si>
  <si>
    <t>Rekenvoorbeeld Driehoek:</t>
  </si>
  <si>
    <t>Deze motor dient bij driehoekschakeling aangesloten worden op 220V en bij Ster op een spanningsbron van 380V om dezelfde werking te garanderen. De motor werkt dan bij beide schakelingen aan hetzelfde vermogen.</t>
  </si>
  <si>
    <t>Rekenvoorbeeld driehoek:</t>
  </si>
  <si>
    <t>Rekenvoorbeelsbij direct on-line start driehoek</t>
  </si>
  <si>
    <t xml:space="preserve">Piekvermogen: </t>
  </si>
  <si>
    <t>Bepalen van het Piek vermogen:</t>
  </si>
  <si>
    <t>In de template wordt best bij het Piekvermogen best het piekmuziekvermogen ingevuld. Het muzikaalvermogen is terug te vinden in de technische fiches van de installaties.</t>
  </si>
  <si>
    <t>Vermogen die een versterker maximaal kan afgeven. Pmax= Umax*Imax= 1,41 * Urms * 1,41 * Irms = 2 * Pnom</t>
  </si>
  <si>
    <t>Template bepalen piek vermogen motor (3 fasig)</t>
  </si>
  <si>
    <t>Template bepalen piek vermogen motor (1 fasig)</t>
  </si>
  <si>
    <t xml:space="preserve">Sommige verbruikers zullen bij het opstarten korstondig een groter vermogen aanspreken om daarna over te gaan op continue werking. Zo zal bijvoorbeeld een motor bij het opstarten heel korstondig een groter vermogen nodig hebben om daarna continu te gaan werken. Dit start vermogen dient ook kortstondig door de generator geleverd te worden. Onderstaand rechts een tabel met de coëfficient, waarmee het nominaal vermogen moet vermenigvuldigd worden om het start vermogen te krijgen, van enkele elektrische apparaten. In de tabbladen "Uitleg muziekvermogen", "Piekvermogen 1 fasige motor" en "Piekvermogen 3 fasige motor" zijn rekenvoorbeelden te vinden voor het bepalen van het nominaal vermogen en piekvermogen van muziek en motoren. </t>
  </si>
  <si>
    <t xml:space="preserve">Bij de keuze van de generator dient dus het piekvermogen in rekening gebracht worden. We gaan er in deze template vanuit dat de mogelijkheid bestaat dat alle verbruikers gelijktijdig worden ingeschakeld. </t>
  </si>
  <si>
    <t>P = U * I * 1,73* Cos phi (W)</t>
  </si>
  <si>
    <t>Δ P = 220V * 3,7A *1,73*0,73= 1028W = 1,028 kW</t>
  </si>
  <si>
    <t>ΔS = 1028W/ 0,73=1408,22 VA = 1,40822 kVA</t>
  </si>
  <si>
    <t>P piek= 6 * 1028 W= 6168 W= 6,168 kW</t>
  </si>
  <si>
    <t>S piek = 1408,44 VA*6=8450,64 VA= 8,45064 kVA</t>
  </si>
  <si>
    <r>
      <t xml:space="preserve">De motor heeft meestal een andere bedrijfsspanning nodig bij ster dan bij driehoek. Dit wordt aangegeven op het kenplaatje. Driehoekschakeling wordt meestal aangegeven met een </t>
    </r>
    <r>
      <rPr>
        <b/>
        <sz val="11"/>
        <color theme="1"/>
        <rFont val="Calibri"/>
        <family val="2"/>
      </rPr>
      <t>Δ of hier met DHR. Sterschakeling wordt aangegeven met  volgend symbool 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</si>
</sst>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4"/>
      <color theme="1"/>
      <name val="Calibri"/>
      <family val="2"/>
      <scheme val="minor"/>
    </font>
    <font>
      <b/>
      <sz val="9"/>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b/>
      <u/>
      <sz val="14"/>
      <name val="Calibri"/>
      <family val="2"/>
      <scheme val="minor"/>
    </font>
    <font>
      <sz val="11"/>
      <color rgb="FFFF0000"/>
      <name val="Calibri"/>
      <family val="2"/>
      <scheme val="minor"/>
    </font>
    <font>
      <b/>
      <u/>
      <sz val="14"/>
      <color rgb="FFFF0000"/>
      <name val="Calibri"/>
      <family val="2"/>
      <scheme val="minor"/>
    </font>
    <font>
      <b/>
      <u/>
      <sz val="14"/>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b/>
      <i/>
      <sz val="11"/>
      <color theme="1"/>
      <name val="Calibri"/>
      <family val="2"/>
      <scheme val="minor"/>
    </font>
    <font>
      <b/>
      <sz val="11"/>
      <color theme="1"/>
      <name val="Calibri"/>
      <family val="2"/>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3">
    <xf numFmtId="0" fontId="0" fillId="0" borderId="0" xfId="0"/>
    <xf numFmtId="0" fontId="5" fillId="0" borderId="0" xfId="0" applyFont="1"/>
    <xf numFmtId="0" fontId="6" fillId="0" borderId="12" xfId="0" applyFont="1" applyBorder="1"/>
    <xf numFmtId="0" fontId="6" fillId="0" borderId="0" xfId="0" applyFont="1" applyBorder="1"/>
    <xf numFmtId="0" fontId="6" fillId="0" borderId="0" xfId="0" applyFont="1"/>
    <xf numFmtId="0" fontId="6" fillId="4" borderId="9" xfId="0" applyFont="1" applyFill="1" applyBorder="1"/>
    <xf numFmtId="0" fontId="6" fillId="4" borderId="10" xfId="0" applyFont="1" applyFill="1" applyBorder="1"/>
    <xf numFmtId="0" fontId="6" fillId="4" borderId="11" xfId="0" applyFont="1" applyFill="1" applyBorder="1"/>
    <xf numFmtId="0" fontId="6" fillId="4" borderId="12" xfId="0" applyFont="1" applyFill="1" applyBorder="1"/>
    <xf numFmtId="0" fontId="6" fillId="4" borderId="0" xfId="0" applyFont="1" applyFill="1" applyBorder="1"/>
    <xf numFmtId="0" fontId="6" fillId="4" borderId="13" xfId="0" applyFont="1" applyFill="1" applyBorder="1"/>
    <xf numFmtId="0" fontId="8"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9" fillId="0" borderId="17" xfId="0" applyFont="1" applyBorder="1" applyAlignment="1">
      <alignment horizontal="center" vertical="center"/>
    </xf>
    <xf numFmtId="0" fontId="6" fillId="4" borderId="7" xfId="0" applyFont="1" applyFill="1" applyBorder="1"/>
    <xf numFmtId="0" fontId="6" fillId="3" borderId="6" xfId="0" applyFont="1" applyFill="1" applyBorder="1"/>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4" borderId="8" xfId="0" applyFont="1" applyFill="1" applyBorder="1"/>
    <xf numFmtId="0" fontId="7" fillId="2" borderId="1" xfId="0" applyFont="1" applyFill="1" applyBorder="1"/>
    <xf numFmtId="0" fontId="6" fillId="0" borderId="10" xfId="0" applyFont="1" applyBorder="1"/>
    <xf numFmtId="0" fontId="10" fillId="0" borderId="0" xfId="0" applyFont="1"/>
    <xf numFmtId="0" fontId="4" fillId="0" borderId="0" xfId="0" applyFont="1"/>
    <xf numFmtId="0" fontId="11" fillId="0" borderId="0" xfId="0" applyFont="1"/>
    <xf numFmtId="0" fontId="3" fillId="0" borderId="0" xfId="0" applyFont="1"/>
    <xf numFmtId="0" fontId="12" fillId="0" borderId="0" xfId="0" applyFont="1"/>
    <xf numFmtId="0" fontId="4" fillId="0" borderId="0" xfId="0" applyFont="1" applyAlignment="1">
      <alignment wrapText="1"/>
    </xf>
    <xf numFmtId="0" fontId="11" fillId="0" borderId="0" xfId="0" applyFont="1" applyBorder="1"/>
    <xf numFmtId="0" fontId="4" fillId="0" borderId="25" xfId="0" applyFont="1" applyBorder="1" applyAlignment="1">
      <alignment vertical="top"/>
    </xf>
    <xf numFmtId="0" fontId="4" fillId="0" borderId="26" xfId="0" applyFont="1" applyBorder="1" applyAlignment="1">
      <alignment vertical="top"/>
    </xf>
    <xf numFmtId="0" fontId="4" fillId="0" borderId="27" xfId="0" applyFont="1" applyBorder="1" applyAlignment="1">
      <alignment vertical="top"/>
    </xf>
    <xf numFmtId="0" fontId="4" fillId="0" borderId="0" xfId="0" applyFont="1" applyAlignment="1"/>
    <xf numFmtId="0" fontId="0" fillId="0" borderId="5" xfId="0" applyBorder="1"/>
    <xf numFmtId="0" fontId="0" fillId="0" borderId="16" xfId="0" applyBorder="1"/>
    <xf numFmtId="0" fontId="0" fillId="0" borderId="17" xfId="0" applyBorder="1"/>
    <xf numFmtId="0" fontId="4" fillId="5" borderId="2" xfId="0" applyFont="1" applyFill="1" applyBorder="1"/>
    <xf numFmtId="0" fontId="4" fillId="5" borderId="4" xfId="0" applyFont="1" applyFill="1" applyBorder="1"/>
    <xf numFmtId="0" fontId="0" fillId="6" borderId="12" xfId="0" applyFill="1" applyBorder="1"/>
    <xf numFmtId="0" fontId="0" fillId="6" borderId="0" xfId="0" applyFill="1" applyBorder="1"/>
    <xf numFmtId="0" fontId="0" fillId="6" borderId="13" xfId="0" applyFill="1" applyBorder="1"/>
    <xf numFmtId="0" fontId="5" fillId="6" borderId="0" xfId="0" applyFont="1" applyFill="1" applyBorder="1"/>
    <xf numFmtId="0" fontId="5" fillId="6" borderId="13" xfId="0" applyFont="1" applyFill="1" applyBorder="1"/>
    <xf numFmtId="0" fontId="0" fillId="6" borderId="5" xfId="0" applyFill="1" applyBorder="1"/>
    <xf numFmtId="0" fontId="0" fillId="6" borderId="16" xfId="0" applyFill="1" applyBorder="1"/>
    <xf numFmtId="0" fontId="0" fillId="6" borderId="17" xfId="0" applyFill="1" applyBorder="1"/>
    <xf numFmtId="0" fontId="13" fillId="0" borderId="17" xfId="0" applyFont="1" applyBorder="1"/>
    <xf numFmtId="0" fontId="14" fillId="0" borderId="2" xfId="0" applyFont="1" applyBorder="1"/>
    <xf numFmtId="0" fontId="14" fillId="0" borderId="1" xfId="0" applyFont="1" applyBorder="1"/>
    <xf numFmtId="0" fontId="13" fillId="0" borderId="12" xfId="0" applyFont="1" applyBorder="1"/>
    <xf numFmtId="0" fontId="13" fillId="0" borderId="15" xfId="0" applyFont="1" applyBorder="1"/>
    <xf numFmtId="0" fontId="4" fillId="0" borderId="17" xfId="0" applyFont="1" applyBorder="1" applyAlignment="1">
      <alignment horizontal="center" vertical="center"/>
    </xf>
    <xf numFmtId="0" fontId="0" fillId="4" borderId="7" xfId="0" applyFont="1" applyFill="1" applyBorder="1"/>
    <xf numFmtId="0" fontId="0" fillId="0" borderId="0" xfId="0" applyFont="1"/>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xf numFmtId="0" fontId="6" fillId="0" borderId="12" xfId="0" applyFont="1" applyFill="1" applyBorder="1"/>
    <xf numFmtId="0" fontId="15" fillId="0" borderId="12" xfId="0"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xf>
    <xf numFmtId="0" fontId="12" fillId="0" borderId="0" xfId="0" applyFont="1" applyBorder="1" applyAlignment="1">
      <alignment vertical="top" wrapText="1"/>
    </xf>
    <xf numFmtId="0" fontId="0" fillId="0" borderId="12" xfId="0" applyFont="1" applyFill="1" applyBorder="1"/>
    <xf numFmtId="0" fontId="6" fillId="0" borderId="13" xfId="0" applyFont="1" applyFill="1" applyBorder="1"/>
    <xf numFmtId="0" fontId="0" fillId="0" borderId="13" xfId="0" applyFont="1" applyFill="1" applyBorder="1"/>
    <xf numFmtId="0" fontId="0" fillId="0" borderId="15" xfId="0" applyFont="1" applyFill="1" applyBorder="1"/>
    <xf numFmtId="0" fontId="0" fillId="0" borderId="24" xfId="0" applyFont="1" applyFill="1" applyBorder="1"/>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13" fillId="0" borderId="16" xfId="0" applyFont="1" applyBorder="1" applyAlignment="1">
      <alignment horizontal="right"/>
    </xf>
    <xf numFmtId="0" fontId="13" fillId="0" borderId="17" xfId="0" applyFont="1" applyBorder="1" applyAlignment="1">
      <alignment horizontal="right"/>
    </xf>
    <xf numFmtId="0" fontId="5" fillId="6" borderId="14" xfId="0" applyFont="1" applyFill="1" applyBorder="1"/>
    <xf numFmtId="0" fontId="5" fillId="6" borderId="24" xfId="0" applyFont="1" applyFill="1" applyBorder="1"/>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applyAlignment="1"/>
    <xf numFmtId="0" fontId="21" fillId="0" borderId="0" xfId="0" applyFont="1" applyFill="1" applyBorder="1" applyAlignment="1">
      <alignment wrapText="1"/>
    </xf>
    <xf numFmtId="0" fontId="21" fillId="0" borderId="0" xfId="0" applyFont="1" applyBorder="1"/>
    <xf numFmtId="0" fontId="16" fillId="0" borderId="0" xfId="0" applyFont="1" applyAlignment="1"/>
    <xf numFmtId="0" fontId="21" fillId="0" borderId="2" xfId="0" applyFont="1" applyBorder="1"/>
    <xf numFmtId="0" fontId="21" fillId="0" borderId="1" xfId="0" applyFont="1" applyBorder="1"/>
    <xf numFmtId="0" fontId="16" fillId="6" borderId="12" xfId="0" applyFont="1" applyFill="1" applyBorder="1"/>
    <xf numFmtId="0" fontId="16" fillId="6" borderId="0" xfId="0" applyFont="1" applyFill="1" applyBorder="1"/>
    <xf numFmtId="0" fontId="16" fillId="6" borderId="13" xfId="0" applyFont="1" applyFill="1" applyBorder="1"/>
    <xf numFmtId="0" fontId="16" fillId="0" borderId="12" xfId="0" applyFont="1" applyBorder="1"/>
    <xf numFmtId="0" fontId="16" fillId="0" borderId="16" xfId="0" applyFont="1" applyBorder="1"/>
    <xf numFmtId="0" fontId="21" fillId="0" borderId="0" xfId="0" applyFont="1"/>
    <xf numFmtId="0" fontId="16" fillId="6" borderId="5" xfId="0" applyFont="1" applyFill="1" applyBorder="1"/>
    <xf numFmtId="0" fontId="16" fillId="0" borderId="5" xfId="0" applyFont="1" applyBorder="1"/>
    <xf numFmtId="0" fontId="16" fillId="6" borderId="16" xfId="0" applyFont="1" applyFill="1" applyBorder="1"/>
    <xf numFmtId="0" fontId="22" fillId="6" borderId="0" xfId="0" applyFont="1" applyFill="1" applyBorder="1"/>
    <xf numFmtId="0" fontId="16" fillId="0" borderId="15" xfId="0" applyFont="1" applyBorder="1"/>
    <xf numFmtId="0" fontId="16" fillId="0" borderId="17" xfId="0" applyFont="1" applyBorder="1"/>
    <xf numFmtId="0" fontId="16" fillId="6" borderId="17" xfId="0" applyFont="1" applyFill="1" applyBorder="1"/>
    <xf numFmtId="0" fontId="21" fillId="5" borderId="2" xfId="0" applyFont="1" applyFill="1" applyBorder="1"/>
    <xf numFmtId="0" fontId="21" fillId="5" borderId="4" xfId="0" applyFont="1" applyFill="1" applyBorder="1"/>
    <xf numFmtId="0" fontId="22" fillId="6" borderId="13" xfId="0" applyFont="1" applyFill="1" applyBorder="1"/>
    <xf numFmtId="0" fontId="22" fillId="6" borderId="14" xfId="0" applyFont="1" applyFill="1" applyBorder="1"/>
    <xf numFmtId="0" fontId="22" fillId="6" borderId="24" xfId="0" applyFont="1" applyFill="1" applyBorder="1"/>
    <xf numFmtId="0" fontId="23" fillId="0" borderId="0" xfId="0" applyFont="1"/>
    <xf numFmtId="0" fontId="24" fillId="0" borderId="0" xfId="0" applyFont="1"/>
    <xf numFmtId="0" fontId="22" fillId="0" borderId="0" xfId="0" applyFont="1"/>
    <xf numFmtId="0" fontId="0" fillId="0" borderId="16" xfId="0" applyFont="1" applyBorder="1" applyAlignment="1">
      <alignment horizontal="center" vertical="center"/>
    </xf>
    <xf numFmtId="0" fontId="13" fillId="0" borderId="9" xfId="0" applyFont="1" applyBorder="1"/>
    <xf numFmtId="0" fontId="13" fillId="0" borderId="0" xfId="0" applyFont="1" applyBorder="1"/>
    <xf numFmtId="0" fontId="0" fillId="0" borderId="0" xfId="0" applyBorder="1"/>
    <xf numFmtId="0" fontId="13" fillId="0" borderId="5" xfId="0" applyFont="1" applyBorder="1"/>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3"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0" fillId="0" borderId="20" xfId="0" applyFont="1" applyBorder="1" applyAlignment="1">
      <alignment vertical="top" wrapText="1"/>
    </xf>
    <xf numFmtId="0" fontId="0" fillId="0" borderId="22" xfId="0" applyFont="1" applyBorder="1" applyAlignment="1">
      <alignment horizontal="left" vertical="center" wrapText="1"/>
    </xf>
    <xf numFmtId="0" fontId="6" fillId="0" borderId="23" xfId="0" applyFont="1" applyBorder="1" applyAlignment="1">
      <alignment horizontal="left" vertical="center" wrapText="1"/>
    </xf>
    <xf numFmtId="0" fontId="4" fillId="5" borderId="28" xfId="0" applyFont="1" applyFill="1" applyBorder="1" applyAlignment="1">
      <alignment horizontal="left" vertical="top" wrapText="1"/>
    </xf>
    <xf numFmtId="0" fontId="4" fillId="5" borderId="29" xfId="0" applyFont="1" applyFill="1" applyBorder="1" applyAlignment="1">
      <alignment horizontal="left" vertical="top" wrapText="1"/>
    </xf>
    <xf numFmtId="0" fontId="4" fillId="5" borderId="30" xfId="0" applyFont="1" applyFill="1" applyBorder="1" applyAlignment="1">
      <alignment horizontal="left" vertical="top" wrapText="1"/>
    </xf>
    <xf numFmtId="0" fontId="11" fillId="0" borderId="0" xfId="0" applyFont="1" applyAlignment="1">
      <alignment horizontal="left" wrapText="1"/>
    </xf>
    <xf numFmtId="0" fontId="4" fillId="0" borderId="0" xfId="0" applyFont="1" applyAlignment="1">
      <alignment horizontal="left" vertical="top" wrapText="1"/>
    </xf>
    <xf numFmtId="0" fontId="5" fillId="6" borderId="9" xfId="0" applyFont="1" applyFill="1" applyBorder="1" applyAlignment="1">
      <alignment horizont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11" fillId="4" borderId="0" xfId="0" applyFont="1" applyFill="1" applyAlignment="1">
      <alignment horizontal="left"/>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left" vertical="top" wrapText="1"/>
    </xf>
    <xf numFmtId="0" fontId="22" fillId="6" borderId="9" xfId="0" applyFont="1" applyFill="1" applyBorder="1" applyAlignment="1">
      <alignment horizontal="center" wrapText="1"/>
    </xf>
    <xf numFmtId="0" fontId="22" fillId="6" borderId="10" xfId="0" applyFont="1" applyFill="1" applyBorder="1" applyAlignment="1">
      <alignment horizontal="center" wrapText="1"/>
    </xf>
    <xf numFmtId="0" fontId="22" fillId="6" borderId="11" xfId="0" applyFont="1" applyFill="1" applyBorder="1" applyAlignment="1">
      <alignment horizontal="center" wrapText="1"/>
    </xf>
    <xf numFmtId="0" fontId="20" fillId="0" borderId="0" xfId="0" applyFont="1" applyAlignment="1">
      <alignment horizontal="left" wrapText="1"/>
    </xf>
    <xf numFmtId="0" fontId="20" fillId="0" borderId="0" xfId="0" applyFont="1" applyFill="1" applyAlignment="1">
      <alignment horizontal="left"/>
    </xf>
    <xf numFmtId="0" fontId="21" fillId="0" borderId="9" xfId="0" applyFont="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1" fillId="0" borderId="15" xfId="0" applyFont="1" applyBorder="1" applyAlignment="1">
      <alignment horizontal="left" wrapText="1"/>
    </xf>
    <xf numFmtId="0" fontId="21" fillId="0" borderId="14" xfId="0" applyFont="1" applyBorder="1" applyAlignment="1">
      <alignment horizontal="left" wrapText="1"/>
    </xf>
    <xf numFmtId="0" fontId="21" fillId="0" borderId="24" xfId="0" applyFont="1" applyBorder="1" applyAlignment="1">
      <alignment horizontal="left" wrapText="1"/>
    </xf>
    <xf numFmtId="0" fontId="21" fillId="0" borderId="2" xfId="0" applyFont="1" applyBorder="1" applyAlignment="1">
      <alignment horizontal="left" wrapText="1"/>
    </xf>
    <xf numFmtId="0" fontId="21" fillId="0" borderId="3" xfId="0" applyFont="1" applyBorder="1" applyAlignment="1">
      <alignment horizontal="left" wrapText="1"/>
    </xf>
    <xf numFmtId="0" fontId="21" fillId="0" borderId="4" xfId="0" applyFont="1" applyBorder="1" applyAlignment="1">
      <alignment horizontal="left" wrapText="1"/>
    </xf>
    <xf numFmtId="0" fontId="21" fillId="2" borderId="2" xfId="0" applyFont="1" applyFill="1" applyBorder="1" applyAlignment="1">
      <alignment horizontal="center" wrapText="1"/>
    </xf>
    <xf numFmtId="0" fontId="21" fillId="2" borderId="4" xfId="0" applyFont="1" applyFill="1" applyBorder="1" applyAlignment="1">
      <alignment horizontal="center" wrapText="1"/>
    </xf>
    <xf numFmtId="0" fontId="21" fillId="0" borderId="0" xfId="0" applyFont="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30480</xdr:rowOff>
    </xdr:from>
    <xdr:to>
      <xdr:col>0</xdr:col>
      <xdr:colOff>2697480</xdr:colOff>
      <xdr:row>10</xdr:row>
      <xdr:rowOff>83820</xdr:rowOff>
    </xdr:to>
    <xdr:pic>
      <xdr:nvPicPr>
        <xdr:cNvPr id="2" name="Afbeelding 1">
          <a:extLst>
            <a:ext uri="{FF2B5EF4-FFF2-40B4-BE49-F238E27FC236}">
              <a16:creationId xmlns:a16="http://schemas.microsoft.com/office/drawing/2014/main" id="{0FC2E632-9EAD-4325-89BE-BDE527193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739"/>
          <a:ext cx="2697480" cy="1048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1667884</xdr:colOff>
      <xdr:row>6</xdr:row>
      <xdr:rowOff>5623</xdr:rowOff>
    </xdr:from>
    <xdr:to>
      <xdr:col>4</xdr:col>
      <xdr:colOff>2587352</xdr:colOff>
      <xdr:row>10</xdr:row>
      <xdr:rowOff>160394</xdr:rowOff>
    </xdr:to>
    <xdr:pic>
      <xdr:nvPicPr>
        <xdr:cNvPr id="3" name="Afbeelding 2">
          <a:extLst>
            <a:ext uri="{FF2B5EF4-FFF2-40B4-BE49-F238E27FC236}">
              <a16:creationId xmlns:a16="http://schemas.microsoft.com/office/drawing/2014/main" id="{2D1753F8-A2C0-4034-A345-698FED1183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02402" y="2327482"/>
          <a:ext cx="919468" cy="1149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xdr:colOff>
      <xdr:row>5</xdr:row>
      <xdr:rowOff>10200</xdr:rowOff>
    </xdr:from>
    <xdr:ext cx="3792070" cy="2617708"/>
    <xdr:pic>
      <xdr:nvPicPr>
        <xdr:cNvPr id="17" name="Afbeelding 16" descr="Afbeeldingsresultaat voor kenplaat motor beschrijving">
          <a:extLst>
            <a:ext uri="{FF2B5EF4-FFF2-40B4-BE49-F238E27FC236}">
              <a16:creationId xmlns:a16="http://schemas.microsoft.com/office/drawing/2014/main" id="{E481EFC3-FF9C-436E-B469-B82CADC15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1061760"/>
          <a:ext cx="3792070" cy="26177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1173480</xdr:colOff>
      <xdr:row>14</xdr:row>
      <xdr:rowOff>167640</xdr:rowOff>
    </xdr:from>
    <xdr:to>
      <xdr:col>3</xdr:col>
      <xdr:colOff>579120</xdr:colOff>
      <xdr:row>16</xdr:row>
      <xdr:rowOff>121920</xdr:rowOff>
    </xdr:to>
    <xdr:cxnSp macro="">
      <xdr:nvCxnSpPr>
        <xdr:cNvPr id="34" name="Rechte verbindingslijn met pijl 33">
          <a:extLst>
            <a:ext uri="{FF2B5EF4-FFF2-40B4-BE49-F238E27FC236}">
              <a16:creationId xmlns:a16="http://schemas.microsoft.com/office/drawing/2014/main" id="{1E5D0DE2-2A20-4458-9455-234C4780EA91}"/>
            </a:ext>
          </a:extLst>
        </xdr:cNvPr>
        <xdr:cNvCxnSpPr/>
      </xdr:nvCxnSpPr>
      <xdr:spPr>
        <a:xfrm>
          <a:off x="1173480" y="2865120"/>
          <a:ext cx="3253740" cy="3200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434340</xdr:colOff>
      <xdr:row>13</xdr:row>
      <xdr:rowOff>76200</xdr:rowOff>
    </xdr:from>
    <xdr:to>
      <xdr:col>3</xdr:col>
      <xdr:colOff>541020</xdr:colOff>
      <xdr:row>13</xdr:row>
      <xdr:rowOff>83820</xdr:rowOff>
    </xdr:to>
    <xdr:cxnSp macro="">
      <xdr:nvCxnSpPr>
        <xdr:cNvPr id="36" name="Rechte verbindingslijn met pijl 35">
          <a:extLst>
            <a:ext uri="{FF2B5EF4-FFF2-40B4-BE49-F238E27FC236}">
              <a16:creationId xmlns:a16="http://schemas.microsoft.com/office/drawing/2014/main" id="{A601008B-C83C-4607-B367-BA703665490D}"/>
            </a:ext>
          </a:extLst>
        </xdr:cNvPr>
        <xdr:cNvCxnSpPr/>
      </xdr:nvCxnSpPr>
      <xdr:spPr>
        <a:xfrm flipV="1">
          <a:off x="3246120" y="2583180"/>
          <a:ext cx="11430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464820</xdr:colOff>
      <xdr:row>9</xdr:row>
      <xdr:rowOff>121920</xdr:rowOff>
    </xdr:from>
    <xdr:to>
      <xdr:col>3</xdr:col>
      <xdr:colOff>586740</xdr:colOff>
      <xdr:row>13</xdr:row>
      <xdr:rowOff>53340</xdr:rowOff>
    </xdr:to>
    <xdr:cxnSp macro="">
      <xdr:nvCxnSpPr>
        <xdr:cNvPr id="38" name="Rechte verbindingslijn met pijl 37">
          <a:extLst>
            <a:ext uri="{FF2B5EF4-FFF2-40B4-BE49-F238E27FC236}">
              <a16:creationId xmlns:a16="http://schemas.microsoft.com/office/drawing/2014/main" id="{CDA152C6-3816-4646-B259-C67B6D1EC8D5}"/>
            </a:ext>
          </a:extLst>
        </xdr:cNvPr>
        <xdr:cNvCxnSpPr/>
      </xdr:nvCxnSpPr>
      <xdr:spPr>
        <a:xfrm flipV="1">
          <a:off x="1706880" y="1905000"/>
          <a:ext cx="2727960" cy="662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944880</xdr:colOff>
      <xdr:row>6</xdr:row>
      <xdr:rowOff>53340</xdr:rowOff>
    </xdr:from>
    <xdr:to>
      <xdr:col>4</xdr:col>
      <xdr:colOff>0</xdr:colOff>
      <xdr:row>11</xdr:row>
      <xdr:rowOff>175260</xdr:rowOff>
    </xdr:to>
    <xdr:cxnSp macro="">
      <xdr:nvCxnSpPr>
        <xdr:cNvPr id="40" name="Rechte verbindingslijn met pijl 39">
          <a:extLst>
            <a:ext uri="{FF2B5EF4-FFF2-40B4-BE49-F238E27FC236}">
              <a16:creationId xmlns:a16="http://schemas.microsoft.com/office/drawing/2014/main" id="{B4DEB285-89E1-4323-9040-48D40D13054C}"/>
            </a:ext>
          </a:extLst>
        </xdr:cNvPr>
        <xdr:cNvCxnSpPr/>
      </xdr:nvCxnSpPr>
      <xdr:spPr>
        <a:xfrm flipV="1">
          <a:off x="944880" y="1234440"/>
          <a:ext cx="3512820" cy="10744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129540</xdr:rowOff>
    </xdr:from>
    <xdr:to>
      <xdr:col>3</xdr:col>
      <xdr:colOff>163964</xdr:colOff>
      <xdr:row>18</xdr:row>
      <xdr:rowOff>50074</xdr:rowOff>
    </xdr:to>
    <xdr:pic>
      <xdr:nvPicPr>
        <xdr:cNvPr id="27" name="Afbeelding 26">
          <a:extLst>
            <a:ext uri="{FF2B5EF4-FFF2-40B4-BE49-F238E27FC236}">
              <a16:creationId xmlns:a16="http://schemas.microsoft.com/office/drawing/2014/main" id="{3AF57895-B485-4F8A-A947-C03B26F95F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3520"/>
          <a:ext cx="4012064" cy="2004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998220</xdr:colOff>
      <xdr:row>13</xdr:row>
      <xdr:rowOff>129540</xdr:rowOff>
    </xdr:from>
    <xdr:to>
      <xdr:col>3</xdr:col>
      <xdr:colOff>533400</xdr:colOff>
      <xdr:row>16</xdr:row>
      <xdr:rowOff>129540</xdr:rowOff>
    </xdr:to>
    <xdr:cxnSp macro="">
      <xdr:nvCxnSpPr>
        <xdr:cNvPr id="3" name="Rechte verbindingslijn met pijl 2">
          <a:extLst>
            <a:ext uri="{FF2B5EF4-FFF2-40B4-BE49-F238E27FC236}">
              <a16:creationId xmlns:a16="http://schemas.microsoft.com/office/drawing/2014/main" id="{78650510-C595-48B7-85F3-E031100EB227}"/>
            </a:ext>
          </a:extLst>
        </xdr:cNvPr>
        <xdr:cNvCxnSpPr/>
      </xdr:nvCxnSpPr>
      <xdr:spPr>
        <a:xfrm>
          <a:off x="998220" y="2621280"/>
          <a:ext cx="3383280" cy="5638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1447800</xdr:colOff>
      <xdr:row>12</xdr:row>
      <xdr:rowOff>7620</xdr:rowOff>
    </xdr:from>
    <xdr:to>
      <xdr:col>3</xdr:col>
      <xdr:colOff>571500</xdr:colOff>
      <xdr:row>13</xdr:row>
      <xdr:rowOff>60960</xdr:rowOff>
    </xdr:to>
    <xdr:cxnSp macro="">
      <xdr:nvCxnSpPr>
        <xdr:cNvPr id="4" name="Rechte verbindingslijn met pijl 3">
          <a:extLst>
            <a:ext uri="{FF2B5EF4-FFF2-40B4-BE49-F238E27FC236}">
              <a16:creationId xmlns:a16="http://schemas.microsoft.com/office/drawing/2014/main" id="{0C629977-DE1A-4CC8-B9A5-6DF3F7FEF837}"/>
            </a:ext>
          </a:extLst>
        </xdr:cNvPr>
        <xdr:cNvCxnSpPr/>
      </xdr:nvCxnSpPr>
      <xdr:spPr>
        <a:xfrm>
          <a:off x="2689860" y="2316480"/>
          <a:ext cx="1729740" cy="236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7</xdr:row>
      <xdr:rowOff>91440</xdr:rowOff>
    </xdr:from>
    <xdr:to>
      <xdr:col>4</xdr:col>
      <xdr:colOff>7620</xdr:colOff>
      <xdr:row>11</xdr:row>
      <xdr:rowOff>76200</xdr:rowOff>
    </xdr:to>
    <xdr:cxnSp macro="">
      <xdr:nvCxnSpPr>
        <xdr:cNvPr id="5" name="Rechte verbindingslijn met pijl 4">
          <a:extLst>
            <a:ext uri="{FF2B5EF4-FFF2-40B4-BE49-F238E27FC236}">
              <a16:creationId xmlns:a16="http://schemas.microsoft.com/office/drawing/2014/main" id="{4313E7B0-8A43-46D0-979D-04BEF58343C4}"/>
            </a:ext>
          </a:extLst>
        </xdr:cNvPr>
        <xdr:cNvCxnSpPr/>
      </xdr:nvCxnSpPr>
      <xdr:spPr>
        <a:xfrm flipV="1">
          <a:off x="1280160" y="1455420"/>
          <a:ext cx="3185160" cy="746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922020</xdr:colOff>
      <xdr:row>14</xdr:row>
      <xdr:rowOff>152400</xdr:rowOff>
    </xdr:from>
    <xdr:to>
      <xdr:col>3</xdr:col>
      <xdr:colOff>579120</xdr:colOff>
      <xdr:row>19</xdr:row>
      <xdr:rowOff>99060</xdr:rowOff>
    </xdr:to>
    <xdr:cxnSp macro="">
      <xdr:nvCxnSpPr>
        <xdr:cNvPr id="6" name="Rechte verbindingslijn met pijl 5">
          <a:extLst>
            <a:ext uri="{FF2B5EF4-FFF2-40B4-BE49-F238E27FC236}">
              <a16:creationId xmlns:a16="http://schemas.microsoft.com/office/drawing/2014/main" id="{2FD4B8E3-D4EE-4671-8C90-AD8DE312C687}"/>
            </a:ext>
          </a:extLst>
        </xdr:cNvPr>
        <xdr:cNvCxnSpPr/>
      </xdr:nvCxnSpPr>
      <xdr:spPr>
        <a:xfrm>
          <a:off x="922020" y="2827020"/>
          <a:ext cx="3505200" cy="8915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00"/>
  <sheetViews>
    <sheetView topLeftCell="A7" zoomScale="85" zoomScaleNormal="85" workbookViewId="0">
      <selection activeCell="E33" sqref="E33"/>
    </sheetView>
  </sheetViews>
  <sheetFormatPr defaultColWidth="8.88671875" defaultRowHeight="14.4" x14ac:dyDescent="0.3"/>
  <cols>
    <col min="1" max="1" width="55.33203125" style="4" customWidth="1"/>
    <col min="2" max="3" width="23.21875" style="4" customWidth="1"/>
    <col min="4" max="4" width="26.88671875" style="4" customWidth="1"/>
    <col min="5" max="5" width="37.88671875" style="4" customWidth="1"/>
    <col min="6" max="6" width="13.44140625" style="4" customWidth="1"/>
    <col min="7" max="7" width="29" style="4" bestFit="1" customWidth="1"/>
    <col min="8" max="8" width="35.109375" style="4" bestFit="1" customWidth="1"/>
    <col min="9" max="9" width="4.6640625" style="4" customWidth="1"/>
    <col min="10" max="10" width="3" style="4" customWidth="1"/>
    <col min="11" max="11" width="2.88671875" style="4" customWidth="1"/>
    <col min="12" max="12" width="25.109375" style="4" bestFit="1" customWidth="1"/>
    <col min="13" max="16384" width="8.88671875" style="4"/>
  </cols>
  <sheetData>
    <row r="2" spans="1:8" ht="76.8" customHeight="1" x14ac:dyDescent="0.3">
      <c r="A2" s="125" t="s">
        <v>98</v>
      </c>
      <c r="B2" s="126"/>
      <c r="C2" s="126"/>
      <c r="D2" s="126"/>
      <c r="E2" s="126"/>
      <c r="F2" s="65"/>
      <c r="G2" s="65"/>
      <c r="H2" s="65"/>
    </row>
    <row r="3" spans="1:8" ht="15.6" customHeight="1" x14ac:dyDescent="0.3">
      <c r="A3" s="77"/>
      <c r="B3" s="78"/>
      <c r="C3" s="78"/>
      <c r="D3" s="78"/>
      <c r="E3" s="78"/>
      <c r="F3" s="56"/>
      <c r="G3" s="56"/>
      <c r="H3" s="56"/>
    </row>
    <row r="4" spans="1:8" ht="40.200000000000003" customHeight="1" x14ac:dyDescent="0.3">
      <c r="A4" s="125" t="s">
        <v>99</v>
      </c>
      <c r="B4" s="126"/>
      <c r="C4" s="126"/>
      <c r="D4" s="126"/>
      <c r="E4" s="126"/>
      <c r="F4" s="65"/>
      <c r="G4" s="65"/>
      <c r="H4" s="65"/>
    </row>
    <row r="5" spans="1:8" ht="9" customHeight="1" x14ac:dyDescent="0.3">
      <c r="A5" s="55"/>
      <c r="B5" s="56"/>
      <c r="C5" s="56"/>
      <c r="D5" s="56"/>
      <c r="E5" s="56"/>
      <c r="F5" s="56"/>
      <c r="G5" s="56"/>
      <c r="H5" s="56"/>
    </row>
    <row r="6" spans="1:8" ht="8.4" customHeight="1" thickBot="1" x14ac:dyDescent="0.35">
      <c r="A6" s="2"/>
      <c r="B6" s="3"/>
      <c r="C6" s="3"/>
      <c r="D6" s="3"/>
      <c r="E6" s="3"/>
    </row>
    <row r="7" spans="1:8" x14ac:dyDescent="0.3">
      <c r="A7" s="5"/>
      <c r="B7" s="6"/>
      <c r="C7" s="6"/>
      <c r="D7" s="6"/>
      <c r="E7" s="7"/>
      <c r="F7" s="60"/>
      <c r="G7" s="59"/>
      <c r="H7" s="59"/>
    </row>
    <row r="8" spans="1:8" x14ac:dyDescent="0.3">
      <c r="A8" s="8"/>
      <c r="B8" s="9"/>
      <c r="C8" s="9"/>
      <c r="D8" s="9"/>
      <c r="E8" s="10"/>
      <c r="F8" s="60"/>
      <c r="G8" s="59"/>
      <c r="H8" s="59"/>
    </row>
    <row r="9" spans="1:8" x14ac:dyDescent="0.3">
      <c r="A9" s="8"/>
      <c r="B9" s="9"/>
      <c r="C9" s="9"/>
      <c r="D9" s="9"/>
      <c r="E9" s="10"/>
      <c r="F9" s="60"/>
      <c r="G9" s="59"/>
      <c r="H9" s="59"/>
    </row>
    <row r="10" spans="1:8" ht="36" customHeight="1" x14ac:dyDescent="0.3">
      <c r="A10" s="119" t="s">
        <v>1</v>
      </c>
      <c r="B10" s="120"/>
      <c r="C10" s="120"/>
      <c r="D10" s="120"/>
      <c r="E10" s="121"/>
      <c r="F10" s="61"/>
      <c r="G10" s="62"/>
      <c r="H10" s="62"/>
    </row>
    <row r="11" spans="1:8" ht="13.2" customHeight="1" thickBot="1" x14ac:dyDescent="0.35">
      <c r="A11" s="122"/>
      <c r="B11" s="123"/>
      <c r="C11" s="123"/>
      <c r="D11" s="123"/>
      <c r="E11" s="124"/>
      <c r="F11" s="61"/>
      <c r="G11" s="62"/>
      <c r="H11" s="62"/>
    </row>
    <row r="12" spans="1:8" ht="28.2" customHeight="1" thickBot="1" x14ac:dyDescent="0.35">
      <c r="A12" s="132" t="s">
        <v>17</v>
      </c>
      <c r="B12" s="133"/>
      <c r="C12" s="133"/>
      <c r="D12" s="133"/>
      <c r="E12" s="11" t="s">
        <v>79</v>
      </c>
      <c r="F12" s="64"/>
      <c r="G12" s="64"/>
      <c r="H12" s="57"/>
    </row>
    <row r="13" spans="1:8" ht="21" customHeight="1" thickBot="1" x14ac:dyDescent="0.35">
      <c r="A13" s="12"/>
      <c r="B13" s="130" t="s">
        <v>8</v>
      </c>
      <c r="C13" s="131"/>
      <c r="D13" s="131"/>
      <c r="E13" s="12"/>
      <c r="F13" s="63"/>
      <c r="G13" s="130" t="s">
        <v>15</v>
      </c>
      <c r="H13" s="134"/>
    </row>
    <row r="14" spans="1:8" ht="15" thickBot="1" x14ac:dyDescent="0.35">
      <c r="A14" s="13" t="s">
        <v>0</v>
      </c>
      <c r="B14" s="52" t="s">
        <v>81</v>
      </c>
      <c r="C14" s="52" t="s">
        <v>16</v>
      </c>
      <c r="D14" s="71" t="s">
        <v>77</v>
      </c>
      <c r="E14" s="52" t="s">
        <v>70</v>
      </c>
      <c r="F14" s="58"/>
      <c r="G14" s="16" t="s">
        <v>7</v>
      </c>
      <c r="H14" s="16">
        <v>1</v>
      </c>
    </row>
    <row r="15" spans="1:8" ht="15" thickBot="1" x14ac:dyDescent="0.35">
      <c r="A15" s="14" t="s">
        <v>7</v>
      </c>
      <c r="B15" s="14"/>
      <c r="C15" s="14"/>
      <c r="D15" s="14"/>
      <c r="E15" s="15">
        <f>IF(ISNUMBER(D15),B15*D15/C15/1000,0)</f>
        <v>0</v>
      </c>
      <c r="F15" s="59"/>
      <c r="G15" s="17" t="s">
        <v>2</v>
      </c>
      <c r="H15" s="17" t="s">
        <v>10</v>
      </c>
    </row>
    <row r="16" spans="1:8" ht="15" thickBot="1" x14ac:dyDescent="0.35">
      <c r="A16" s="2" t="s">
        <v>2</v>
      </c>
      <c r="B16" s="14"/>
      <c r="C16" s="14"/>
      <c r="D16" s="14"/>
      <c r="E16" s="15">
        <f t="shared" ref="E16:E32" si="0">IF(ISNUMBER(D16),B16*D16/C16/1000,0)</f>
        <v>0</v>
      </c>
      <c r="F16" s="59"/>
      <c r="G16" s="17" t="s">
        <v>3</v>
      </c>
      <c r="H16" s="17" t="s">
        <v>14</v>
      </c>
    </row>
    <row r="17" spans="1:9" ht="15" thickBot="1" x14ac:dyDescent="0.35">
      <c r="A17" s="14" t="s">
        <v>3</v>
      </c>
      <c r="B17" s="14"/>
      <c r="C17" s="14"/>
      <c r="D17" s="14"/>
      <c r="E17" s="15">
        <f t="shared" si="0"/>
        <v>0</v>
      </c>
      <c r="F17" s="59"/>
      <c r="G17" s="17" t="s">
        <v>4</v>
      </c>
      <c r="H17" s="17" t="s">
        <v>14</v>
      </c>
    </row>
    <row r="18" spans="1:9" ht="15" thickBot="1" x14ac:dyDescent="0.35">
      <c r="A18" s="14" t="s">
        <v>4</v>
      </c>
      <c r="B18" s="14"/>
      <c r="C18" s="14"/>
      <c r="D18" s="14"/>
      <c r="E18" s="15">
        <f t="shared" si="0"/>
        <v>0</v>
      </c>
      <c r="F18" s="59"/>
      <c r="G18" s="17" t="s">
        <v>9</v>
      </c>
      <c r="H18" s="17">
        <v>0.85</v>
      </c>
    </row>
    <row r="19" spans="1:9" ht="15" thickBot="1" x14ac:dyDescent="0.35">
      <c r="A19" s="14" t="s">
        <v>9</v>
      </c>
      <c r="B19" s="14"/>
      <c r="C19" s="14"/>
      <c r="D19" s="14"/>
      <c r="E19" s="15">
        <f t="shared" si="0"/>
        <v>0</v>
      </c>
      <c r="F19" s="59"/>
      <c r="G19" s="17" t="s">
        <v>13</v>
      </c>
      <c r="H19" s="17">
        <v>0.85</v>
      </c>
    </row>
    <row r="20" spans="1:9" ht="15" thickBot="1" x14ac:dyDescent="0.35">
      <c r="A20" s="14" t="s">
        <v>5</v>
      </c>
      <c r="B20" s="14"/>
      <c r="C20" s="14"/>
      <c r="D20" s="14"/>
      <c r="E20" s="15">
        <f t="shared" si="0"/>
        <v>0</v>
      </c>
      <c r="F20" s="59"/>
      <c r="G20" s="17" t="s">
        <v>6</v>
      </c>
      <c r="H20" s="17">
        <v>0.85</v>
      </c>
    </row>
    <row r="21" spans="1:9" ht="15" thickBot="1" x14ac:dyDescent="0.35">
      <c r="A21" s="14" t="s">
        <v>6</v>
      </c>
      <c r="B21" s="14"/>
      <c r="C21" s="14"/>
      <c r="D21" s="14"/>
      <c r="E21" s="15">
        <f t="shared" si="0"/>
        <v>0</v>
      </c>
      <c r="F21" s="59"/>
      <c r="G21" s="17" t="s">
        <v>12</v>
      </c>
      <c r="H21" s="112" t="s">
        <v>14</v>
      </c>
    </row>
    <row r="22" spans="1:9" ht="15" thickBot="1" x14ac:dyDescent="0.35">
      <c r="A22" s="53" t="s">
        <v>65</v>
      </c>
      <c r="B22" s="14"/>
      <c r="C22" s="14"/>
      <c r="D22" s="14"/>
      <c r="E22" s="15">
        <f t="shared" si="0"/>
        <v>0</v>
      </c>
      <c r="F22" s="59"/>
      <c r="G22" s="18" t="s">
        <v>11</v>
      </c>
      <c r="H22" s="18">
        <v>0.97</v>
      </c>
    </row>
    <row r="23" spans="1:9" ht="15" thickBot="1" x14ac:dyDescent="0.35">
      <c r="A23" s="53" t="s">
        <v>18</v>
      </c>
      <c r="B23" s="14"/>
      <c r="C23" s="14"/>
      <c r="D23" s="14"/>
      <c r="E23" s="15">
        <f t="shared" si="0"/>
        <v>0</v>
      </c>
      <c r="F23" s="59"/>
    </row>
    <row r="24" spans="1:9" ht="15" customHeight="1" thickBot="1" x14ac:dyDescent="0.35">
      <c r="A24" s="14"/>
      <c r="B24" s="14"/>
      <c r="C24" s="14"/>
      <c r="D24" s="14"/>
      <c r="E24" s="15">
        <f t="shared" si="0"/>
        <v>0</v>
      </c>
      <c r="F24" s="59"/>
      <c r="G24" s="117" t="s">
        <v>75</v>
      </c>
      <c r="H24" s="118"/>
      <c r="I24" s="19"/>
    </row>
    <row r="25" spans="1:9" ht="15" thickBot="1" x14ac:dyDescent="0.35">
      <c r="A25" s="14"/>
      <c r="B25" s="14"/>
      <c r="C25" s="14"/>
      <c r="D25" s="14"/>
      <c r="E25" s="15">
        <f t="shared" si="0"/>
        <v>0</v>
      </c>
      <c r="F25" s="59"/>
      <c r="G25" s="66" t="s">
        <v>73</v>
      </c>
      <c r="H25" s="67">
        <v>1</v>
      </c>
      <c r="I25" s="19"/>
    </row>
    <row r="26" spans="1:9" ht="15" customHeight="1" thickBot="1" x14ac:dyDescent="0.35">
      <c r="A26" s="14"/>
      <c r="B26" s="14"/>
      <c r="C26" s="14"/>
      <c r="D26" s="14"/>
      <c r="E26" s="15">
        <f t="shared" si="0"/>
        <v>0</v>
      </c>
      <c r="F26" s="59"/>
      <c r="G26" s="66" t="s">
        <v>76</v>
      </c>
      <c r="H26" s="67">
        <v>1.5</v>
      </c>
    </row>
    <row r="27" spans="1:9" ht="15" thickBot="1" x14ac:dyDescent="0.35">
      <c r="A27" s="14"/>
      <c r="B27" s="14"/>
      <c r="C27" s="14"/>
      <c r="D27" s="14"/>
      <c r="E27" s="15">
        <f t="shared" si="0"/>
        <v>0</v>
      </c>
      <c r="F27" s="59"/>
      <c r="G27" s="66" t="s">
        <v>71</v>
      </c>
      <c r="H27" s="67">
        <v>2</v>
      </c>
    </row>
    <row r="28" spans="1:9" ht="15" thickBot="1" x14ac:dyDescent="0.35">
      <c r="A28" s="14"/>
      <c r="B28" s="14"/>
      <c r="C28" s="14"/>
      <c r="D28" s="14"/>
      <c r="E28" s="15">
        <f t="shared" si="0"/>
        <v>0</v>
      </c>
      <c r="F28" s="59"/>
      <c r="G28" s="66" t="s">
        <v>72</v>
      </c>
      <c r="H28" s="68">
        <v>3.5</v>
      </c>
    </row>
    <row r="29" spans="1:9" ht="15" thickBot="1" x14ac:dyDescent="0.35">
      <c r="A29" s="14"/>
      <c r="B29" s="14"/>
      <c r="C29" s="14"/>
      <c r="D29" s="14"/>
      <c r="E29" s="15">
        <f t="shared" si="0"/>
        <v>0</v>
      </c>
      <c r="F29" s="59"/>
      <c r="G29" s="69" t="s">
        <v>74</v>
      </c>
      <c r="H29" s="70">
        <v>5</v>
      </c>
    </row>
    <row r="30" spans="1:9" ht="15" thickBot="1" x14ac:dyDescent="0.35">
      <c r="A30" s="14"/>
      <c r="B30" s="14"/>
      <c r="C30" s="14"/>
      <c r="D30" s="14"/>
      <c r="E30" s="15">
        <f t="shared" si="0"/>
        <v>0</v>
      </c>
      <c r="F30" s="59"/>
    </row>
    <row r="31" spans="1:9" ht="15" customHeight="1" thickBot="1" x14ac:dyDescent="0.35">
      <c r="A31" s="14"/>
      <c r="B31" s="14"/>
      <c r="C31" s="14"/>
      <c r="D31" s="14"/>
      <c r="E31" s="15">
        <f t="shared" si="0"/>
        <v>0</v>
      </c>
      <c r="F31" s="59"/>
      <c r="G31" s="117" t="s">
        <v>78</v>
      </c>
      <c r="H31" s="118"/>
    </row>
    <row r="32" spans="1:9" ht="15" thickBot="1" x14ac:dyDescent="0.35">
      <c r="A32" s="20"/>
      <c r="B32" s="20"/>
      <c r="C32" s="20"/>
      <c r="D32" s="20"/>
      <c r="E32" s="15">
        <f t="shared" si="0"/>
        <v>0</v>
      </c>
      <c r="F32" s="59"/>
      <c r="G32" s="50" t="s">
        <v>36</v>
      </c>
      <c r="H32" s="73" t="s">
        <v>82</v>
      </c>
    </row>
    <row r="33" spans="1:8" ht="18.600000000000001" thickBot="1" x14ac:dyDescent="0.4">
      <c r="A33" s="127" t="s">
        <v>80</v>
      </c>
      <c r="B33" s="128"/>
      <c r="C33" s="128"/>
      <c r="D33" s="129"/>
      <c r="E33" s="21">
        <f>CEILING(1.2*(E15+E16+E17+E18+E19+E20+E22+E21+E23+E24+E25+E26+E27+E28+E29+E30+E31+E32),1)</f>
        <v>0</v>
      </c>
      <c r="F33" s="72"/>
      <c r="G33" s="50" t="s">
        <v>37</v>
      </c>
      <c r="H33" s="73" t="s">
        <v>83</v>
      </c>
    </row>
    <row r="34" spans="1:8" ht="15" customHeight="1" x14ac:dyDescent="0.3">
      <c r="A34" s="22"/>
      <c r="B34" s="22"/>
      <c r="C34" s="22"/>
      <c r="D34" s="22"/>
      <c r="E34" s="22"/>
      <c r="G34" s="50" t="s">
        <v>38</v>
      </c>
      <c r="H34" s="73" t="s">
        <v>84</v>
      </c>
    </row>
    <row r="35" spans="1:8" ht="15" thickBot="1" x14ac:dyDescent="0.35">
      <c r="A35" s="23"/>
      <c r="G35" s="51" t="s">
        <v>39</v>
      </c>
      <c r="H35" s="74" t="s">
        <v>85</v>
      </c>
    </row>
    <row r="38" spans="1:8" ht="19.8" customHeight="1" x14ac:dyDescent="0.3"/>
    <row r="40" spans="1:8" ht="30.6" customHeight="1" x14ac:dyDescent="0.3"/>
    <row r="41" spans="1:8" ht="78" customHeight="1" x14ac:dyDescent="0.3"/>
    <row r="42" spans="1:8" ht="34.799999999999997" customHeight="1" x14ac:dyDescent="0.3"/>
    <row r="45" spans="1:8" ht="34.200000000000003" customHeight="1" x14ac:dyDescent="0.3"/>
    <row r="54" spans="5:5" ht="14.4" customHeight="1" x14ac:dyDescent="0.3">
      <c r="E54" s="28"/>
    </row>
    <row r="82" ht="15.6" customHeight="1" x14ac:dyDescent="0.3"/>
    <row r="83" ht="15.6" customHeight="1" x14ac:dyDescent="0.3"/>
    <row r="87" ht="9.6" customHeight="1" x14ac:dyDescent="0.3"/>
    <row r="88" ht="59.4" customHeight="1" x14ac:dyDescent="0.3"/>
    <row r="89" ht="7.8" customHeight="1" x14ac:dyDescent="0.3"/>
    <row r="90" hidden="1" x14ac:dyDescent="0.3"/>
    <row r="91" ht="7.8" customHeight="1" x14ac:dyDescent="0.3"/>
    <row r="100" ht="46.2" customHeight="1" x14ac:dyDescent="0.3"/>
  </sheetData>
  <mergeCells count="9">
    <mergeCell ref="G24:H24"/>
    <mergeCell ref="G31:H31"/>
    <mergeCell ref="A10:E11"/>
    <mergeCell ref="A2:E2"/>
    <mergeCell ref="A33:D33"/>
    <mergeCell ref="B13:D13"/>
    <mergeCell ref="A12:D12"/>
    <mergeCell ref="A4:E4"/>
    <mergeCell ref="G13:H1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7B03-B200-45FD-82DC-393086BABC53}">
  <dimension ref="A2:C10"/>
  <sheetViews>
    <sheetView workbookViewId="0">
      <selection activeCell="B7" sqref="B7:C7"/>
    </sheetView>
  </sheetViews>
  <sheetFormatPr defaultRowHeight="14.4" x14ac:dyDescent="0.3"/>
  <cols>
    <col min="1" max="1" width="34.88671875" bestFit="1" customWidth="1"/>
    <col min="2" max="2" width="15.33203125" customWidth="1"/>
    <col min="3" max="3" width="48" customWidth="1"/>
  </cols>
  <sheetData>
    <row r="2" spans="1:3" ht="18" x14ac:dyDescent="0.35">
      <c r="A2" s="29" t="s">
        <v>19</v>
      </c>
      <c r="B2" s="3"/>
      <c r="C2" s="3"/>
    </row>
    <row r="3" spans="1:3" x14ac:dyDescent="0.3">
      <c r="A3" s="79" t="s">
        <v>20</v>
      </c>
      <c r="B3" s="3"/>
      <c r="C3" s="3"/>
    </row>
    <row r="4" spans="1:3" ht="15" thickBot="1" x14ac:dyDescent="0.35">
      <c r="A4" s="3"/>
      <c r="B4" s="3"/>
      <c r="C4" s="3"/>
    </row>
    <row r="5" spans="1:3" ht="33.6" customHeight="1" x14ac:dyDescent="0.3">
      <c r="A5" s="30" t="s">
        <v>23</v>
      </c>
      <c r="B5" s="135" t="s">
        <v>26</v>
      </c>
      <c r="C5" s="136"/>
    </row>
    <row r="6" spans="1:3" ht="57.6" customHeight="1" x14ac:dyDescent="0.3">
      <c r="A6" s="31" t="s">
        <v>55</v>
      </c>
      <c r="B6" s="137" t="s">
        <v>21</v>
      </c>
      <c r="C6" s="138"/>
    </row>
    <row r="7" spans="1:3" ht="31.8" customHeight="1" x14ac:dyDescent="0.3">
      <c r="A7" s="31" t="s">
        <v>24</v>
      </c>
      <c r="B7" s="139" t="s">
        <v>95</v>
      </c>
      <c r="C7" s="138"/>
    </row>
    <row r="8" spans="1:3" ht="21" customHeight="1" thickBot="1" x14ac:dyDescent="0.35">
      <c r="A8" s="32" t="s">
        <v>25</v>
      </c>
      <c r="B8" s="140" t="s">
        <v>22</v>
      </c>
      <c r="C8" s="141"/>
    </row>
    <row r="9" spans="1:3" ht="15" thickBot="1" x14ac:dyDescent="0.35">
      <c r="A9" s="3"/>
      <c r="B9" s="3"/>
      <c r="C9" s="3"/>
    </row>
    <row r="10" spans="1:3" ht="30.6" customHeight="1" thickBot="1" x14ac:dyDescent="0.35">
      <c r="A10" s="142" t="s">
        <v>94</v>
      </c>
      <c r="B10" s="143"/>
      <c r="C10" s="144"/>
    </row>
  </sheetData>
  <mergeCells count="5">
    <mergeCell ref="B5:C5"/>
    <mergeCell ref="B6:C6"/>
    <mergeCell ref="B7:C7"/>
    <mergeCell ref="B8:C8"/>
    <mergeCell ref="A10: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FEEB-188E-49BA-8BDD-07ACA4CDEA79}">
  <dimension ref="A1:T67"/>
  <sheetViews>
    <sheetView topLeftCell="A4" zoomScale="70" zoomScaleNormal="70" workbookViewId="0">
      <selection activeCell="N18" sqref="N18"/>
    </sheetView>
  </sheetViews>
  <sheetFormatPr defaultRowHeight="14.4" x14ac:dyDescent="0.3"/>
  <cols>
    <col min="1" max="1" width="18.109375" customWidth="1"/>
    <col min="2" max="2" width="22.88671875" customWidth="1"/>
    <col min="3" max="3" width="15.109375" customWidth="1"/>
    <col min="12" max="12" width="3.77734375" customWidth="1"/>
    <col min="13" max="13" width="23.88671875" customWidth="1"/>
    <col min="17" max="17" width="11.5546875" customWidth="1"/>
    <col min="19" max="19" width="22.21875" bestFit="1" customWidth="1"/>
    <col min="20" max="20" width="22.21875" customWidth="1"/>
  </cols>
  <sheetData>
    <row r="1" spans="1:20" ht="10.199999999999999" customHeight="1" x14ac:dyDescent="0.3"/>
    <row r="2" spans="1:20" ht="18" x14ac:dyDescent="0.35">
      <c r="A2" s="25" t="s">
        <v>47</v>
      </c>
      <c r="B2" s="4"/>
      <c r="C2" s="4"/>
    </row>
    <row r="3" spans="1:20" ht="18" x14ac:dyDescent="0.35">
      <c r="A3" s="25"/>
      <c r="B3" s="4"/>
      <c r="C3" s="4"/>
    </row>
    <row r="4" spans="1:20" ht="18" x14ac:dyDescent="0.35">
      <c r="A4" s="25" t="s">
        <v>27</v>
      </c>
      <c r="B4" s="4"/>
      <c r="C4" s="4"/>
    </row>
    <row r="5" spans="1:20" ht="14.4" customHeight="1" thickBot="1" x14ac:dyDescent="0.35">
      <c r="A5" s="4"/>
      <c r="H5" s="33"/>
      <c r="I5" s="33"/>
      <c r="J5" s="33"/>
      <c r="K5" s="33"/>
    </row>
    <row r="6" spans="1:20" x14ac:dyDescent="0.3">
      <c r="E6" s="153" t="s">
        <v>58</v>
      </c>
      <c r="F6" s="154"/>
      <c r="G6" s="154"/>
      <c r="H6" s="155"/>
      <c r="I6" s="33"/>
      <c r="J6" s="33"/>
      <c r="K6" s="33"/>
    </row>
    <row r="7" spans="1:20" ht="15" thickBot="1" x14ac:dyDescent="0.35">
      <c r="A7" s="4"/>
      <c r="E7" s="156"/>
      <c r="F7" s="157"/>
      <c r="G7" s="157"/>
      <c r="H7" s="158"/>
      <c r="I7" s="4"/>
    </row>
    <row r="8" spans="1:20" ht="15" thickBot="1" x14ac:dyDescent="0.35">
      <c r="A8" s="4"/>
      <c r="H8" s="24"/>
      <c r="I8" s="4"/>
    </row>
    <row r="9" spans="1:20" ht="15" thickBot="1" x14ac:dyDescent="0.35">
      <c r="A9" s="4"/>
      <c r="H9" s="24"/>
      <c r="I9" s="4"/>
      <c r="M9" s="147" t="s">
        <v>97</v>
      </c>
      <c r="N9" s="148"/>
      <c r="O9" s="148"/>
      <c r="P9" s="148"/>
      <c r="Q9" s="149"/>
      <c r="S9" s="48" t="s">
        <v>35</v>
      </c>
      <c r="T9" s="49" t="s">
        <v>49</v>
      </c>
    </row>
    <row r="10" spans="1:20" ht="15" thickBot="1" x14ac:dyDescent="0.35">
      <c r="A10" s="4"/>
      <c r="E10" s="159" t="s">
        <v>29</v>
      </c>
      <c r="F10" s="160"/>
      <c r="G10" s="161"/>
      <c r="H10" s="162"/>
      <c r="I10" s="162"/>
      <c r="J10" s="162"/>
      <c r="M10" s="39"/>
      <c r="N10" s="40"/>
      <c r="O10" s="40"/>
      <c r="P10" s="40"/>
      <c r="Q10" s="41"/>
      <c r="S10" s="113" t="s">
        <v>36</v>
      </c>
      <c r="T10" s="116" t="s">
        <v>40</v>
      </c>
    </row>
    <row r="11" spans="1:20" ht="15" thickBot="1" x14ac:dyDescent="0.35">
      <c r="A11" s="4"/>
      <c r="H11" s="24"/>
      <c r="I11" s="4"/>
      <c r="M11" s="150" t="s">
        <v>17</v>
      </c>
      <c r="N11" s="151"/>
      <c r="O11" s="40"/>
      <c r="P11" s="40"/>
      <c r="Q11" s="41"/>
      <c r="S11" s="51" t="s">
        <v>38</v>
      </c>
      <c r="T11" s="47" t="s">
        <v>42</v>
      </c>
    </row>
    <row r="12" spans="1:20" x14ac:dyDescent="0.3">
      <c r="A12" s="4"/>
      <c r="H12" s="24"/>
      <c r="I12" s="4"/>
      <c r="M12" s="44" t="s">
        <v>59</v>
      </c>
      <c r="N12" s="34"/>
      <c r="O12" s="40"/>
      <c r="P12" s="40"/>
      <c r="Q12" s="41"/>
    </row>
    <row r="13" spans="1:20" ht="15" thickBot="1" x14ac:dyDescent="0.35">
      <c r="A13" s="4"/>
      <c r="H13" s="24"/>
      <c r="I13" s="4"/>
      <c r="M13" s="45" t="s">
        <v>60</v>
      </c>
      <c r="N13" s="35"/>
      <c r="O13" s="40"/>
      <c r="P13" s="40"/>
      <c r="Q13" s="41"/>
      <c r="S13" s="114"/>
      <c r="T13" s="114"/>
    </row>
    <row r="14" spans="1:20" ht="14.4" customHeight="1" thickBot="1" x14ac:dyDescent="0.35">
      <c r="A14" s="4"/>
      <c r="E14" s="159" t="s">
        <v>30</v>
      </c>
      <c r="F14" s="160"/>
      <c r="G14" s="161"/>
      <c r="H14" s="163"/>
      <c r="I14" s="163"/>
      <c r="J14" s="163"/>
      <c r="M14" s="45" t="s">
        <v>61</v>
      </c>
      <c r="N14" s="35"/>
      <c r="O14" s="42" t="s">
        <v>63</v>
      </c>
      <c r="P14" s="40"/>
      <c r="Q14" s="41"/>
      <c r="S14" s="115"/>
      <c r="T14" s="115"/>
    </row>
    <row r="15" spans="1:20" ht="15" thickBot="1" x14ac:dyDescent="0.35">
      <c r="A15" s="4"/>
      <c r="H15" s="24"/>
      <c r="I15" s="4"/>
      <c r="M15" s="46" t="s">
        <v>62</v>
      </c>
      <c r="N15" s="36"/>
      <c r="O15" s="42" t="s">
        <v>63</v>
      </c>
      <c r="P15" s="40"/>
      <c r="Q15" s="41"/>
    </row>
    <row r="16" spans="1:20" ht="15" thickBot="1" x14ac:dyDescent="0.35">
      <c r="A16" s="4"/>
      <c r="H16" s="24"/>
      <c r="I16" s="4"/>
      <c r="M16" s="39"/>
      <c r="N16" s="40"/>
      <c r="O16" s="40"/>
      <c r="P16" s="40"/>
      <c r="Q16" s="41"/>
    </row>
    <row r="17" spans="1:17" ht="15" thickBot="1" x14ac:dyDescent="0.35">
      <c r="A17" s="4"/>
      <c r="E17" s="159" t="s">
        <v>31</v>
      </c>
      <c r="F17" s="160"/>
      <c r="G17" s="161"/>
      <c r="H17" s="162"/>
      <c r="I17" s="162"/>
      <c r="J17" s="162"/>
      <c r="M17" s="37" t="s">
        <v>67</v>
      </c>
      <c r="N17" s="38">
        <f>N12*N13*N14</f>
        <v>0</v>
      </c>
      <c r="O17" s="42" t="s">
        <v>63</v>
      </c>
      <c r="P17" s="42"/>
      <c r="Q17" s="43"/>
    </row>
    <row r="18" spans="1:17" ht="15" thickBot="1" x14ac:dyDescent="0.35">
      <c r="A18" s="4"/>
      <c r="B18" s="4"/>
      <c r="C18" s="4"/>
      <c r="M18" s="37" t="s">
        <v>66</v>
      </c>
      <c r="N18" s="38">
        <f>N12*N13*N14*N15</f>
        <v>0</v>
      </c>
      <c r="O18" s="75"/>
      <c r="P18" s="75"/>
      <c r="Q18" s="76"/>
    </row>
    <row r="19" spans="1:17" x14ac:dyDescent="0.3">
      <c r="A19" s="4"/>
      <c r="B19" s="4"/>
      <c r="C19" s="4"/>
    </row>
    <row r="20" spans="1:17" x14ac:dyDescent="0.3">
      <c r="A20" s="4"/>
      <c r="B20" s="4"/>
      <c r="C20" s="4"/>
    </row>
    <row r="21" spans="1:17" ht="4.8" customHeight="1" x14ac:dyDescent="0.3">
      <c r="A21" s="4"/>
      <c r="B21" s="4"/>
      <c r="C21" s="4"/>
    </row>
    <row r="22" spans="1:17" ht="8.4" customHeight="1" x14ac:dyDescent="0.3"/>
    <row r="23" spans="1:17" ht="18" customHeight="1" x14ac:dyDescent="0.35">
      <c r="A23" s="145" t="s">
        <v>86</v>
      </c>
      <c r="B23" s="145"/>
      <c r="C23" s="145"/>
      <c r="D23" s="145"/>
      <c r="E23" s="145"/>
      <c r="F23" s="145"/>
    </row>
    <row r="24" spans="1:17" x14ac:dyDescent="0.3">
      <c r="A24" s="4"/>
      <c r="B24" s="4"/>
      <c r="C24" s="4"/>
    </row>
    <row r="25" spans="1:17" ht="18" x14ac:dyDescent="0.35">
      <c r="A25" s="26" t="s">
        <v>32</v>
      </c>
      <c r="B25" s="4"/>
      <c r="C25" s="4"/>
    </row>
    <row r="26" spans="1:17" x14ac:dyDescent="0.3">
      <c r="A26" s="4"/>
      <c r="B26" s="4"/>
      <c r="C26" s="4"/>
    </row>
    <row r="27" spans="1:17" x14ac:dyDescent="0.3">
      <c r="A27" s="27" t="s">
        <v>46</v>
      </c>
      <c r="B27" s="4"/>
      <c r="C27" s="4"/>
    </row>
    <row r="28" spans="1:17" x14ac:dyDescent="0.3">
      <c r="A28" s="54" t="s">
        <v>68</v>
      </c>
      <c r="B28" s="4"/>
      <c r="C28" s="4"/>
    </row>
    <row r="29" spans="1:17" x14ac:dyDescent="0.3">
      <c r="A29" s="4"/>
      <c r="B29" s="4"/>
      <c r="C29" s="4"/>
    </row>
    <row r="30" spans="1:17" ht="18" x14ac:dyDescent="0.35">
      <c r="A30" s="25" t="s">
        <v>33</v>
      </c>
      <c r="B30" s="4"/>
      <c r="C30" s="4"/>
    </row>
    <row r="31" spans="1:17" x14ac:dyDescent="0.3">
      <c r="A31" s="4"/>
      <c r="B31" s="4"/>
      <c r="C31" s="4"/>
    </row>
    <row r="32" spans="1:17" ht="18" x14ac:dyDescent="0.35">
      <c r="A32" s="26" t="s">
        <v>34</v>
      </c>
      <c r="B32" s="4"/>
      <c r="C32" s="4"/>
    </row>
    <row r="33" spans="1:11" ht="18" x14ac:dyDescent="0.35">
      <c r="A33" s="26"/>
      <c r="B33" s="4"/>
      <c r="C33" s="4"/>
    </row>
    <row r="34" spans="1:11" x14ac:dyDescent="0.3">
      <c r="A34" s="27" t="s">
        <v>46</v>
      </c>
      <c r="B34" s="4"/>
      <c r="C34" s="4"/>
    </row>
    <row r="35" spans="1:11" x14ac:dyDescent="0.3">
      <c r="A35" s="54" t="s">
        <v>69</v>
      </c>
      <c r="B35" s="4"/>
      <c r="C35" s="4"/>
    </row>
    <row r="36" spans="1:11" x14ac:dyDescent="0.3">
      <c r="A36" s="4"/>
      <c r="B36" s="4"/>
      <c r="C36" s="4"/>
    </row>
    <row r="37" spans="1:11" ht="6" customHeight="1" x14ac:dyDescent="0.3">
      <c r="A37" s="4"/>
      <c r="B37" s="4"/>
      <c r="C37" s="4"/>
    </row>
    <row r="38" spans="1:11" ht="10.199999999999999" customHeight="1" x14ac:dyDescent="0.3">
      <c r="A38" s="4"/>
      <c r="B38" s="4"/>
      <c r="C38" s="4"/>
    </row>
    <row r="39" spans="1:11" ht="18" x14ac:dyDescent="0.35">
      <c r="A39" s="152" t="s">
        <v>93</v>
      </c>
      <c r="B39" s="152"/>
      <c r="C39" s="152"/>
    </row>
    <row r="40" spans="1:11" ht="10.8" customHeight="1" x14ac:dyDescent="0.3">
      <c r="A40" s="1"/>
      <c r="B40" s="4"/>
      <c r="C40" s="4"/>
    </row>
    <row r="41" spans="1:11" ht="14.4" customHeight="1" x14ac:dyDescent="0.3">
      <c r="A41" s="146" t="s">
        <v>44</v>
      </c>
      <c r="B41" s="146"/>
      <c r="C41" s="146"/>
      <c r="D41" s="146"/>
      <c r="E41" s="146"/>
      <c r="F41" s="146"/>
      <c r="G41" s="146"/>
      <c r="H41" s="146"/>
      <c r="I41" s="146"/>
      <c r="J41" s="146"/>
      <c r="K41" s="146"/>
    </row>
    <row r="42" spans="1:11" ht="39.6" customHeight="1" x14ac:dyDescent="0.3">
      <c r="A42" s="146"/>
      <c r="B42" s="146"/>
      <c r="C42" s="146"/>
      <c r="D42" s="146"/>
      <c r="E42" s="146"/>
      <c r="F42" s="146"/>
      <c r="G42" s="146"/>
      <c r="H42" s="146"/>
      <c r="I42" s="146"/>
      <c r="J42" s="146"/>
      <c r="K42" s="146"/>
    </row>
    <row r="43" spans="1:11" ht="9.6" customHeight="1" x14ac:dyDescent="0.3">
      <c r="A43" s="4"/>
      <c r="B43" s="4"/>
      <c r="C43" s="4"/>
    </row>
    <row r="44" spans="1:11" ht="10.8" customHeight="1" thickBot="1" x14ac:dyDescent="0.35">
      <c r="A44" s="4"/>
      <c r="B44" s="4"/>
      <c r="C44" s="4"/>
    </row>
    <row r="45" spans="1:11" ht="15" thickBot="1" x14ac:dyDescent="0.35">
      <c r="A45" s="48" t="s">
        <v>35</v>
      </c>
      <c r="B45" s="49" t="s">
        <v>49</v>
      </c>
      <c r="C45" s="4"/>
    </row>
    <row r="46" spans="1:11" x14ac:dyDescent="0.3">
      <c r="A46" s="113" t="s">
        <v>36</v>
      </c>
      <c r="B46" s="116" t="s">
        <v>40</v>
      </c>
      <c r="C46" s="4"/>
    </row>
    <row r="47" spans="1:11" ht="15" thickBot="1" x14ac:dyDescent="0.35">
      <c r="A47" s="51" t="s">
        <v>38</v>
      </c>
      <c r="B47" s="47" t="s">
        <v>42</v>
      </c>
      <c r="C47" s="4"/>
    </row>
    <row r="48" spans="1:11" x14ac:dyDescent="0.3">
      <c r="A48" s="22"/>
      <c r="B48" s="22"/>
      <c r="C48" s="4"/>
    </row>
    <row r="49" spans="1:11" x14ac:dyDescent="0.3">
      <c r="A49" s="3"/>
      <c r="B49" s="3"/>
      <c r="C49" s="4"/>
    </row>
    <row r="50" spans="1:11" hidden="1" x14ac:dyDescent="0.3">
      <c r="C50" s="4"/>
    </row>
    <row r="51" spans="1:11" hidden="1" x14ac:dyDescent="0.3">
      <c r="A51" s="4"/>
      <c r="B51" s="4"/>
      <c r="C51" s="4"/>
    </row>
    <row r="52" spans="1:11" hidden="1" x14ac:dyDescent="0.3">
      <c r="A52" s="4"/>
      <c r="B52" s="4"/>
      <c r="C52" s="4"/>
    </row>
    <row r="53" spans="1:11" ht="37.200000000000003" customHeight="1" x14ac:dyDescent="0.3">
      <c r="A53" s="146" t="s">
        <v>45</v>
      </c>
      <c r="B53" s="146"/>
      <c r="C53" s="146"/>
      <c r="D53" s="146"/>
      <c r="E53" s="146"/>
      <c r="F53" s="146"/>
      <c r="G53" s="146"/>
      <c r="H53" s="146"/>
      <c r="I53" s="146"/>
      <c r="J53" s="146"/>
      <c r="K53" s="146"/>
    </row>
    <row r="54" spans="1:11" x14ac:dyDescent="0.3">
      <c r="A54" s="4"/>
      <c r="B54" s="4"/>
      <c r="C54" s="4"/>
    </row>
    <row r="55" spans="1:11" x14ac:dyDescent="0.3">
      <c r="A55" s="1" t="s">
        <v>48</v>
      </c>
      <c r="B55" s="4"/>
      <c r="C55" s="4"/>
    </row>
    <row r="56" spans="1:11" x14ac:dyDescent="0.3">
      <c r="A56" s="4"/>
      <c r="B56" s="4"/>
      <c r="C56" s="4"/>
    </row>
    <row r="57" spans="1:11" ht="18" x14ac:dyDescent="0.35">
      <c r="A57" s="26" t="s">
        <v>51</v>
      </c>
      <c r="B57" s="4"/>
      <c r="C57" s="4"/>
    </row>
    <row r="58" spans="1:11" x14ac:dyDescent="0.3">
      <c r="A58" s="4"/>
      <c r="B58" s="4"/>
      <c r="C58" s="4"/>
    </row>
    <row r="59" spans="1:11" x14ac:dyDescent="0.3">
      <c r="A59" s="27" t="s">
        <v>56</v>
      </c>
      <c r="B59" s="4"/>
      <c r="C59" s="4"/>
    </row>
    <row r="60" spans="1:11" ht="12" customHeight="1" x14ac:dyDescent="0.3">
      <c r="A60" s="4" t="s">
        <v>53</v>
      </c>
      <c r="B60" s="4"/>
      <c r="C60" s="4"/>
    </row>
    <row r="61" spans="1:11" x14ac:dyDescent="0.3">
      <c r="A61" s="4"/>
      <c r="B61" s="4"/>
      <c r="C61" s="4"/>
    </row>
    <row r="62" spans="1:11" x14ac:dyDescent="0.3">
      <c r="A62" s="1" t="s">
        <v>50</v>
      </c>
      <c r="B62" s="4"/>
      <c r="C62" s="4"/>
    </row>
    <row r="63" spans="1:11" x14ac:dyDescent="0.3">
      <c r="A63" s="4"/>
      <c r="B63" s="4"/>
      <c r="C63" s="4"/>
    </row>
    <row r="64" spans="1:11" ht="18" x14ac:dyDescent="0.35">
      <c r="A64" s="26" t="s">
        <v>52</v>
      </c>
      <c r="B64" s="4"/>
      <c r="C64" s="4"/>
    </row>
    <row r="65" spans="1:3" ht="18" x14ac:dyDescent="0.35">
      <c r="A65" s="26"/>
      <c r="B65" s="4"/>
      <c r="C65" s="4"/>
    </row>
    <row r="66" spans="1:3" x14ac:dyDescent="0.3">
      <c r="A66" s="27" t="s">
        <v>57</v>
      </c>
      <c r="B66" s="4"/>
      <c r="C66" s="4"/>
    </row>
    <row r="67" spans="1:3" x14ac:dyDescent="0.3">
      <c r="A67" s="4" t="s">
        <v>54</v>
      </c>
      <c r="B67" s="4"/>
      <c r="C67" s="4"/>
    </row>
  </sheetData>
  <mergeCells count="13">
    <mergeCell ref="E6:H7"/>
    <mergeCell ref="E10:G10"/>
    <mergeCell ref="E14:G14"/>
    <mergeCell ref="E17:G17"/>
    <mergeCell ref="H17:J17"/>
    <mergeCell ref="H14:J14"/>
    <mergeCell ref="H10:J10"/>
    <mergeCell ref="A23:F23"/>
    <mergeCell ref="A53:K53"/>
    <mergeCell ref="M9:Q9"/>
    <mergeCell ref="M11:N11"/>
    <mergeCell ref="A41:K42"/>
    <mergeCell ref="A39:C3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0956-361B-431F-B4BF-9CDE730CC591}">
  <dimension ref="A1:T74"/>
  <sheetViews>
    <sheetView tabSelected="1" topLeftCell="A20" zoomScale="85" zoomScaleNormal="85" workbookViewId="0">
      <selection activeCell="N18" sqref="N18"/>
    </sheetView>
  </sheetViews>
  <sheetFormatPr defaultRowHeight="14.4" x14ac:dyDescent="0.3"/>
  <cols>
    <col min="1" max="1" width="18.109375" style="80" customWidth="1"/>
    <col min="2" max="2" width="22.88671875" style="80" customWidth="1"/>
    <col min="3" max="3" width="15.109375" style="80" customWidth="1"/>
    <col min="4" max="10" width="8.88671875" style="80"/>
    <col min="11" max="11" width="3.6640625" style="80" customWidth="1"/>
    <col min="12" max="12" width="3.77734375" style="80" customWidth="1"/>
    <col min="13" max="13" width="23.21875" style="80" customWidth="1"/>
    <col min="14" max="16" width="8.88671875" style="80"/>
    <col min="17" max="17" width="15.109375" style="80" customWidth="1"/>
    <col min="18" max="18" width="4.33203125" style="80" customWidth="1"/>
    <col min="19" max="19" width="13.5546875" style="80" bestFit="1" customWidth="1"/>
    <col min="20" max="20" width="21.109375" style="80" customWidth="1"/>
    <col min="21" max="16384" width="8.88671875" style="80"/>
  </cols>
  <sheetData>
    <row r="1" spans="1:20" ht="10.199999999999999" customHeight="1" x14ac:dyDescent="0.3"/>
    <row r="2" spans="1:20" ht="18" x14ac:dyDescent="0.35">
      <c r="A2" s="81" t="s">
        <v>64</v>
      </c>
      <c r="B2" s="82"/>
    </row>
    <row r="3" spans="1:20" ht="18" x14ac:dyDescent="0.35">
      <c r="A3" s="83"/>
      <c r="B3" s="82"/>
    </row>
    <row r="4" spans="1:20" ht="18" x14ac:dyDescent="0.35">
      <c r="A4" s="84" t="s">
        <v>27</v>
      </c>
    </row>
    <row r="5" spans="1:20" ht="6" customHeight="1" x14ac:dyDescent="0.3">
      <c r="H5" s="85"/>
      <c r="I5" s="85"/>
      <c r="J5" s="85"/>
      <c r="K5" s="85"/>
    </row>
    <row r="6" spans="1:20" ht="4.2" customHeight="1" x14ac:dyDescent="0.3">
      <c r="E6" s="86"/>
      <c r="F6" s="86"/>
      <c r="G6" s="86"/>
      <c r="H6" s="86"/>
      <c r="I6" s="85"/>
      <c r="J6" s="85"/>
      <c r="K6" s="85"/>
    </row>
    <row r="7" spans="1:20" ht="7.2" customHeight="1" thickBot="1" x14ac:dyDescent="0.35">
      <c r="E7" s="86"/>
      <c r="F7" s="86"/>
      <c r="G7" s="86"/>
      <c r="H7" s="86"/>
    </row>
    <row r="8" spans="1:20" ht="15" thickBot="1" x14ac:dyDescent="0.35">
      <c r="E8" s="177" t="s">
        <v>29</v>
      </c>
      <c r="F8" s="178"/>
      <c r="G8" s="179"/>
      <c r="H8" s="87"/>
    </row>
    <row r="9" spans="1:20" ht="15" customHeight="1" thickBot="1" x14ac:dyDescent="0.35">
      <c r="E9" s="88"/>
      <c r="F9" s="88"/>
      <c r="G9" s="88"/>
      <c r="H9" s="88"/>
      <c r="I9" s="88"/>
      <c r="J9" s="88"/>
      <c r="M9" s="166" t="s">
        <v>96</v>
      </c>
      <c r="N9" s="167"/>
      <c r="O9" s="167"/>
      <c r="P9" s="167"/>
      <c r="Q9" s="168"/>
      <c r="S9" s="89" t="s">
        <v>35</v>
      </c>
      <c r="T9" s="90" t="s">
        <v>49</v>
      </c>
    </row>
    <row r="10" spans="1:20" ht="15" thickBot="1" x14ac:dyDescent="0.35">
      <c r="E10" s="88"/>
      <c r="F10" s="88"/>
      <c r="G10" s="88"/>
      <c r="H10" s="88"/>
      <c r="I10" s="88"/>
      <c r="J10" s="88"/>
      <c r="M10" s="91"/>
      <c r="N10" s="92"/>
      <c r="O10" s="92"/>
      <c r="P10" s="92"/>
      <c r="Q10" s="93"/>
      <c r="S10" s="94" t="s">
        <v>36</v>
      </c>
      <c r="T10" s="95" t="s">
        <v>40</v>
      </c>
    </row>
    <row r="11" spans="1:20" ht="15" thickBot="1" x14ac:dyDescent="0.35">
      <c r="H11" s="96"/>
      <c r="M11" s="180" t="s">
        <v>17</v>
      </c>
      <c r="N11" s="181"/>
      <c r="O11" s="92"/>
      <c r="P11" s="92"/>
      <c r="Q11" s="93"/>
      <c r="S11" s="94" t="s">
        <v>37</v>
      </c>
      <c r="T11" s="95" t="s">
        <v>41</v>
      </c>
    </row>
    <row r="12" spans="1:20" x14ac:dyDescent="0.3">
      <c r="H12" s="96"/>
      <c r="M12" s="97" t="s">
        <v>59</v>
      </c>
      <c r="N12" s="98"/>
      <c r="O12" s="92"/>
      <c r="P12" s="92"/>
      <c r="Q12" s="93"/>
      <c r="S12" s="94" t="s">
        <v>38</v>
      </c>
      <c r="T12" s="95" t="s">
        <v>42</v>
      </c>
    </row>
    <row r="13" spans="1:20" ht="15" thickBot="1" x14ac:dyDescent="0.35">
      <c r="H13" s="96"/>
      <c r="M13" s="99" t="s">
        <v>60</v>
      </c>
      <c r="N13" s="95"/>
      <c r="O13" s="92"/>
      <c r="P13" s="92"/>
      <c r="Q13" s="93"/>
      <c r="S13" s="101" t="s">
        <v>39</v>
      </c>
      <c r="T13" s="102" t="s">
        <v>43</v>
      </c>
    </row>
    <row r="14" spans="1:20" ht="14.4" customHeight="1" thickBot="1" x14ac:dyDescent="0.35">
      <c r="E14" s="177" t="s">
        <v>30</v>
      </c>
      <c r="F14" s="178"/>
      <c r="G14" s="179"/>
      <c r="H14" s="164"/>
      <c r="I14" s="164"/>
      <c r="J14" s="164"/>
      <c r="M14" s="99" t="s">
        <v>61</v>
      </c>
      <c r="N14" s="95"/>
      <c r="O14" s="100" t="s">
        <v>63</v>
      </c>
      <c r="P14" s="92"/>
      <c r="Q14" s="93"/>
    </row>
    <row r="15" spans="1:20" ht="15" thickBot="1" x14ac:dyDescent="0.35">
      <c r="E15" s="164"/>
      <c r="F15" s="164"/>
      <c r="G15" s="164"/>
      <c r="H15" s="96"/>
      <c r="M15" s="103" t="s">
        <v>62</v>
      </c>
      <c r="N15" s="102"/>
      <c r="O15" s="100" t="s">
        <v>63</v>
      </c>
      <c r="P15" s="92"/>
      <c r="Q15" s="93"/>
    </row>
    <row r="16" spans="1:20" ht="15" thickBot="1" x14ac:dyDescent="0.35">
      <c r="H16" s="96"/>
      <c r="M16" s="91"/>
      <c r="N16" s="92"/>
      <c r="O16" s="92"/>
      <c r="P16" s="92"/>
      <c r="Q16" s="93"/>
    </row>
    <row r="17" spans="1:17" ht="15" thickBot="1" x14ac:dyDescent="0.35">
      <c r="E17" s="177" t="s">
        <v>31</v>
      </c>
      <c r="F17" s="178"/>
      <c r="G17" s="179"/>
      <c r="H17" s="182"/>
      <c r="I17" s="182"/>
      <c r="J17" s="182"/>
      <c r="M17" s="104" t="s">
        <v>67</v>
      </c>
      <c r="N17" s="105">
        <f>N12*N13*N14*1.73</f>
        <v>0</v>
      </c>
      <c r="O17" s="100" t="s">
        <v>63</v>
      </c>
      <c r="P17" s="100"/>
      <c r="Q17" s="106"/>
    </row>
    <row r="18" spans="1:17" ht="15" thickBot="1" x14ac:dyDescent="0.35">
      <c r="M18" s="104" t="s">
        <v>66</v>
      </c>
      <c r="N18" s="105">
        <f>N12*N13*N14*N15*1.73</f>
        <v>0</v>
      </c>
      <c r="O18" s="107"/>
      <c r="P18" s="107"/>
      <c r="Q18" s="108"/>
    </row>
    <row r="19" spans="1:17" x14ac:dyDescent="0.3">
      <c r="E19" s="171" t="s">
        <v>58</v>
      </c>
      <c r="F19" s="172"/>
      <c r="G19" s="172"/>
      <c r="H19" s="173"/>
    </row>
    <row r="20" spans="1:17" ht="15" thickBot="1" x14ac:dyDescent="0.35">
      <c r="E20" s="174"/>
      <c r="F20" s="175"/>
      <c r="G20" s="175"/>
      <c r="H20" s="176"/>
    </row>
    <row r="21" spans="1:17" ht="14.4" customHeight="1" x14ac:dyDescent="0.3"/>
    <row r="22" spans="1:17" ht="14.4" customHeight="1" x14ac:dyDescent="0.3"/>
    <row r="23" spans="1:17" ht="14.4" customHeight="1" x14ac:dyDescent="0.3">
      <c r="A23" s="164" t="s">
        <v>87</v>
      </c>
      <c r="B23" s="164"/>
      <c r="C23" s="164"/>
      <c r="D23" s="164"/>
      <c r="E23" s="164"/>
      <c r="F23" s="164"/>
      <c r="G23" s="164"/>
      <c r="H23" s="164"/>
      <c r="I23" s="164"/>
      <c r="J23" s="164"/>
      <c r="K23" s="96"/>
    </row>
    <row r="24" spans="1:17" ht="45" customHeight="1" x14ac:dyDescent="0.3">
      <c r="A24" s="163" t="s">
        <v>105</v>
      </c>
      <c r="B24" s="163"/>
      <c r="C24" s="163"/>
      <c r="D24" s="163"/>
      <c r="E24" s="163"/>
      <c r="F24" s="163"/>
      <c r="G24" s="163"/>
      <c r="H24" s="163"/>
      <c r="I24" s="163"/>
      <c r="J24" s="163"/>
      <c r="K24" s="96"/>
    </row>
    <row r="25" spans="1:17" ht="31.8" customHeight="1" x14ac:dyDescent="0.3">
      <c r="A25" s="164" t="s">
        <v>89</v>
      </c>
      <c r="B25" s="164"/>
      <c r="C25" s="164"/>
      <c r="D25" s="164"/>
      <c r="E25" s="164"/>
      <c r="F25" s="164"/>
      <c r="G25" s="164"/>
      <c r="H25" s="164"/>
      <c r="I25" s="164"/>
      <c r="J25" s="164"/>
      <c r="K25" s="96"/>
    </row>
    <row r="26" spans="1:17" ht="9" customHeight="1" x14ac:dyDescent="0.3"/>
    <row r="27" spans="1:17" ht="15.6" hidden="1" customHeight="1" x14ac:dyDescent="0.3"/>
    <row r="28" spans="1:17" ht="16.8" hidden="1" customHeight="1" x14ac:dyDescent="0.3"/>
    <row r="29" spans="1:17" ht="12.6" customHeight="1" x14ac:dyDescent="0.3"/>
    <row r="30" spans="1:17" ht="18" x14ac:dyDescent="0.35">
      <c r="A30" s="169" t="s">
        <v>28</v>
      </c>
      <c r="B30" s="169"/>
      <c r="C30" s="169"/>
      <c r="D30" s="169"/>
    </row>
    <row r="32" spans="1:17" ht="18" x14ac:dyDescent="0.35">
      <c r="A32" s="26" t="s">
        <v>100</v>
      </c>
    </row>
    <row r="34" spans="1:11" x14ac:dyDescent="0.3">
      <c r="A34" s="110" t="s">
        <v>88</v>
      </c>
    </row>
    <row r="35" spans="1:11" x14ac:dyDescent="0.3">
      <c r="A35" s="54" t="s">
        <v>101</v>
      </c>
    </row>
    <row r="37" spans="1:11" ht="18" x14ac:dyDescent="0.35">
      <c r="A37" s="84" t="s">
        <v>33</v>
      </c>
    </row>
    <row r="39" spans="1:11" ht="18" x14ac:dyDescent="0.35">
      <c r="A39" s="109" t="s">
        <v>34</v>
      </c>
    </row>
    <row r="40" spans="1:11" ht="18" x14ac:dyDescent="0.35">
      <c r="A40" s="109"/>
    </row>
    <row r="41" spans="1:11" x14ac:dyDescent="0.3">
      <c r="A41" s="110" t="s">
        <v>90</v>
      </c>
    </row>
    <row r="42" spans="1:11" x14ac:dyDescent="0.3">
      <c r="A42" s="54" t="s">
        <v>102</v>
      </c>
    </row>
    <row r="44" spans="1:11" ht="6" customHeight="1" x14ac:dyDescent="0.3"/>
    <row r="45" spans="1:11" ht="10.199999999999999" customHeight="1" x14ac:dyDescent="0.3"/>
    <row r="46" spans="1:11" ht="18" x14ac:dyDescent="0.35">
      <c r="A46" s="170" t="s">
        <v>92</v>
      </c>
      <c r="B46" s="170"/>
      <c r="C46" s="170"/>
    </row>
    <row r="47" spans="1:11" ht="10.8" customHeight="1" x14ac:dyDescent="0.3">
      <c r="A47" s="111"/>
    </row>
    <row r="48" spans="1:11" ht="14.4" customHeight="1" x14ac:dyDescent="0.3">
      <c r="A48" s="165" t="s">
        <v>44</v>
      </c>
      <c r="B48" s="165"/>
      <c r="C48" s="165"/>
      <c r="D48" s="165"/>
      <c r="E48" s="165"/>
      <c r="F48" s="165"/>
      <c r="G48" s="165"/>
      <c r="H48" s="165"/>
      <c r="I48" s="165"/>
      <c r="J48" s="165"/>
      <c r="K48" s="165"/>
    </row>
    <row r="49" spans="1:11" ht="39.6" customHeight="1" x14ac:dyDescent="0.3">
      <c r="A49" s="165"/>
      <c r="B49" s="165"/>
      <c r="C49" s="165"/>
      <c r="D49" s="165"/>
      <c r="E49" s="165"/>
      <c r="F49" s="165"/>
      <c r="G49" s="165"/>
      <c r="H49" s="165"/>
      <c r="I49" s="165"/>
      <c r="J49" s="165"/>
      <c r="K49" s="165"/>
    </row>
    <row r="50" spans="1:11" ht="9.6" customHeight="1" x14ac:dyDescent="0.3"/>
    <row r="51" spans="1:11" ht="10.8" customHeight="1" thickBot="1" x14ac:dyDescent="0.35"/>
    <row r="52" spans="1:11" ht="15" thickBot="1" x14ac:dyDescent="0.35">
      <c r="A52" s="89" t="s">
        <v>35</v>
      </c>
      <c r="B52" s="90" t="s">
        <v>49</v>
      </c>
    </row>
    <row r="53" spans="1:11" x14ac:dyDescent="0.3">
      <c r="A53" s="94" t="s">
        <v>36</v>
      </c>
      <c r="B53" s="95" t="s">
        <v>40</v>
      </c>
    </row>
    <row r="54" spans="1:11" x14ac:dyDescent="0.3">
      <c r="A54" s="94" t="s">
        <v>37</v>
      </c>
      <c r="B54" s="95" t="s">
        <v>41</v>
      </c>
    </row>
    <row r="55" spans="1:11" x14ac:dyDescent="0.3">
      <c r="A55" s="94" t="s">
        <v>38</v>
      </c>
      <c r="B55" s="95" t="s">
        <v>42</v>
      </c>
    </row>
    <row r="56" spans="1:11" ht="15" thickBot="1" x14ac:dyDescent="0.35">
      <c r="A56" s="101" t="s">
        <v>39</v>
      </c>
      <c r="B56" s="102" t="s">
        <v>43</v>
      </c>
    </row>
    <row r="60" spans="1:11" ht="37.200000000000003" customHeight="1" x14ac:dyDescent="0.3">
      <c r="A60" s="165" t="s">
        <v>45</v>
      </c>
      <c r="B60" s="165"/>
      <c r="C60" s="165"/>
      <c r="D60" s="165"/>
      <c r="E60" s="165"/>
      <c r="F60" s="165"/>
      <c r="G60" s="165"/>
      <c r="H60" s="165"/>
      <c r="I60" s="165"/>
      <c r="J60" s="165"/>
      <c r="K60" s="165"/>
    </row>
    <row r="62" spans="1:11" x14ac:dyDescent="0.3">
      <c r="A62" s="111" t="s">
        <v>48</v>
      </c>
    </row>
    <row r="64" spans="1:11" ht="18" x14ac:dyDescent="0.35">
      <c r="A64" s="109" t="s">
        <v>51</v>
      </c>
    </row>
    <row r="66" spans="1:1" x14ac:dyDescent="0.3">
      <c r="A66" s="110" t="s">
        <v>91</v>
      </c>
    </row>
    <row r="67" spans="1:1" ht="12" customHeight="1" x14ac:dyDescent="0.3">
      <c r="A67" s="54" t="s">
        <v>103</v>
      </c>
    </row>
    <row r="69" spans="1:1" x14ac:dyDescent="0.3">
      <c r="A69" s="111" t="s">
        <v>50</v>
      </c>
    </row>
    <row r="71" spans="1:1" ht="18" x14ac:dyDescent="0.35">
      <c r="A71" s="109" t="s">
        <v>52</v>
      </c>
    </row>
    <row r="72" spans="1:1" ht="18" x14ac:dyDescent="0.35">
      <c r="A72" s="109"/>
    </row>
    <row r="73" spans="1:1" x14ac:dyDescent="0.3">
      <c r="A73" s="110" t="s">
        <v>57</v>
      </c>
    </row>
    <row r="74" spans="1:1" x14ac:dyDescent="0.3">
      <c r="A74" s="54" t="s">
        <v>104</v>
      </c>
    </row>
  </sheetData>
  <mergeCells count="16">
    <mergeCell ref="E8:G8"/>
    <mergeCell ref="M11:N11"/>
    <mergeCell ref="E14:G14"/>
    <mergeCell ref="H14:J14"/>
    <mergeCell ref="E17:G17"/>
    <mergeCell ref="H17:J17"/>
    <mergeCell ref="E15:G15"/>
    <mergeCell ref="A24:J24"/>
    <mergeCell ref="A25:J25"/>
    <mergeCell ref="A23:J23"/>
    <mergeCell ref="A60:K60"/>
    <mergeCell ref="M9:Q9"/>
    <mergeCell ref="A30:D30"/>
    <mergeCell ref="A46:C46"/>
    <mergeCell ref="A48:K49"/>
    <mergeCell ref="E19:H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Algemene template</vt:lpstr>
      <vt:lpstr>Uitleg muziekvermogen</vt:lpstr>
      <vt:lpstr>Piekvermogen 1 fasige motor</vt:lpstr>
      <vt:lpstr>Piekvermogen 3 fasige motor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2017-11-30T09:49:39Z</dcterms:modified>
</cp:coreProperties>
</file>